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0230" yWindow="-15" windowWidth="10275" windowHeight="7785"/>
  </bookViews>
  <sheets>
    <sheet name="tonghop" sheetId="4" r:id="rId1"/>
    <sheet name="chitiet" sheetId="2" r:id="rId2"/>
    <sheet name="Sheet3" sheetId="3" r:id="rId3"/>
  </sheets>
  <definedNames>
    <definedName name="_xlnm._FilterDatabase" localSheetId="1" hidden="1">chitiet!$B$1:$B$521</definedName>
  </definedNames>
  <calcPr calcId="145621"/>
</workbook>
</file>

<file path=xl/calcChain.xml><?xml version="1.0" encoding="utf-8"?>
<calcChain xmlns="http://schemas.openxmlformats.org/spreadsheetml/2006/main">
  <c r="F324" i="2" l="1"/>
  <c r="F321" i="2"/>
  <c r="F285" i="2"/>
  <c r="F288" i="2"/>
  <c r="F343" i="2"/>
  <c r="F435" i="2"/>
  <c r="F432" i="2"/>
  <c r="F414" i="2"/>
  <c r="F417" i="2"/>
  <c r="F362" i="2"/>
  <c r="F359" i="2"/>
  <c r="F380" i="2"/>
  <c r="F453" i="2"/>
  <c r="F450" i="2"/>
  <c r="F490" i="2"/>
  <c r="F472" i="2"/>
  <c r="F28" i="2"/>
  <c r="F176" i="2"/>
  <c r="F122" i="2"/>
  <c r="F119" i="2"/>
  <c r="F104" i="2"/>
  <c r="F266" i="2"/>
  <c r="F158" i="2"/>
  <c r="F155" i="2"/>
  <c r="F140" i="2"/>
  <c r="F137" i="2"/>
  <c r="F17" i="4" s="1"/>
  <c r="F251" i="2"/>
  <c r="F195" i="2"/>
  <c r="F214" i="2"/>
  <c r="F9" i="2"/>
  <c r="F85" i="2"/>
  <c r="F82" i="2"/>
  <c r="F47" i="2"/>
  <c r="F44" i="2"/>
  <c r="F19" i="4"/>
  <c r="F18" i="4"/>
  <c r="F15" i="4"/>
  <c r="F11" i="4"/>
  <c r="F10" i="4"/>
  <c r="F9" i="4"/>
  <c r="F7" i="4"/>
  <c r="F6" i="4"/>
  <c r="L505" i="2"/>
  <c r="F487" i="2"/>
  <c r="F469" i="2"/>
  <c r="F22" i="4" l="1"/>
  <c r="F8" i="4"/>
  <c r="F16" i="4"/>
  <c r="F12" i="4"/>
  <c r="F20" i="4"/>
  <c r="F13" i="4"/>
  <c r="F21" i="4"/>
  <c r="F14" i="4"/>
  <c r="F269" i="2"/>
  <c r="F248" i="2"/>
  <c r="F233" i="2"/>
  <c r="F377" i="2"/>
  <c r="F340" i="2"/>
  <c r="F230" i="2"/>
  <c r="F211" i="2"/>
  <c r="F192" i="2"/>
  <c r="F173" i="2"/>
  <c r="F101" i="2"/>
  <c r="F63" i="2"/>
  <c r="F25" i="2"/>
  <c r="F6" i="2"/>
  <c r="F66" i="2"/>
</calcChain>
</file>

<file path=xl/sharedStrings.xml><?xml version="1.0" encoding="utf-8"?>
<sst xmlns="http://schemas.openxmlformats.org/spreadsheetml/2006/main" count="1801" uniqueCount="111">
  <si>
    <t>Tên phòng xưởng</t>
  </si>
  <si>
    <t>Vật tư/ thiết bị</t>
  </si>
  <si>
    <t>Mã vật tư/ thiết bị</t>
  </si>
  <si>
    <t>Số lượng</t>
  </si>
  <si>
    <t>STT</t>
  </si>
  <si>
    <t>Tổng</t>
  </si>
  <si>
    <t>DỰ TRÙ VẬT TƯ KHOA ĐIỆN - ĐIỆN TỬ</t>
  </si>
  <si>
    <t>Hạng mục: Cấp Điện Động Lực Cho Các Xưởng Thực Tập</t>
  </si>
  <si>
    <t>TT Vi Xử Lý (G3.2)</t>
  </si>
  <si>
    <t xml:space="preserve">Nẹp nhựa </t>
  </si>
  <si>
    <t>Ống mềm</t>
  </si>
  <si>
    <t>Dây điện Cadivi</t>
  </si>
  <si>
    <t xml:space="preserve">CB 3pha </t>
  </si>
  <si>
    <t>CB 1 Pha</t>
  </si>
  <si>
    <t>Ổ cắm điện</t>
  </si>
  <si>
    <t>Tap Lô nhựa</t>
  </si>
  <si>
    <t>Tắc Kê nhựa</t>
  </si>
  <si>
    <t>Băng keo điện</t>
  </si>
  <si>
    <t xml:space="preserve">Dôminô </t>
  </si>
  <si>
    <t>Đầu coss</t>
  </si>
  <si>
    <t>D 25</t>
  </si>
  <si>
    <t>Đơn vị</t>
  </si>
  <si>
    <t>m</t>
  </si>
  <si>
    <t>Cv 4mm2</t>
  </si>
  <si>
    <t>2P X 20A</t>
  </si>
  <si>
    <t>loại nổi</t>
  </si>
  <si>
    <t>cái</t>
  </si>
  <si>
    <t>con</t>
  </si>
  <si>
    <t>cuộn</t>
  </si>
  <si>
    <t xml:space="preserve">Nẹp bán nguyệt </t>
  </si>
  <si>
    <t>60x22x2000mm</t>
  </si>
  <si>
    <t>SP/VGA</t>
  </si>
  <si>
    <t>4P x 16A</t>
  </si>
  <si>
    <t>4P/60A</t>
  </si>
  <si>
    <t>HYT - 604</t>
  </si>
  <si>
    <t>Dây gút</t>
  </si>
  <si>
    <t>8x 300</t>
  </si>
  <si>
    <t>3x 100</t>
  </si>
  <si>
    <t>1000/ bịch</t>
  </si>
  <si>
    <t>bịch</t>
  </si>
  <si>
    <t>YF 2.5-4S</t>
  </si>
  <si>
    <t>100/ bịch</t>
  </si>
  <si>
    <t>4x40mm</t>
  </si>
  <si>
    <t>3x2mm</t>
  </si>
  <si>
    <t>Vít gỗ</t>
  </si>
  <si>
    <t>60x22x1200mm</t>
  </si>
  <si>
    <t>Nhôm</t>
  </si>
  <si>
    <t>Nano</t>
  </si>
  <si>
    <t>SBS64b/15, SP/ SINO</t>
  </si>
  <si>
    <t>300X200mm</t>
  </si>
  <si>
    <t>8x40mm</t>
  </si>
  <si>
    <t>BS68N/2P20A, SINO</t>
  </si>
  <si>
    <t>Davico</t>
  </si>
  <si>
    <t>TT PLC_2 (G3.3)</t>
  </si>
  <si>
    <t>TT Tự Động Hóa (G3.4)</t>
  </si>
  <si>
    <t>TT Scada_1 (G3.5)</t>
  </si>
  <si>
    <t>TT Scada_2 (G3.6)</t>
  </si>
  <si>
    <t>TT ĐT Công Suất_1 (G3.7)</t>
  </si>
  <si>
    <t>TT ĐT Công Suất_2  (G3.8)</t>
  </si>
  <si>
    <t>TT ĐL - Mạch Điện_1 (G3.9)</t>
  </si>
  <si>
    <t>T. Phong Cường</t>
  </si>
  <si>
    <t>T. Tiến Đạt</t>
  </si>
  <si>
    <t>T. Đức Minh</t>
  </si>
  <si>
    <t>100X200mm</t>
  </si>
  <si>
    <t>T. Ngọc Mai</t>
  </si>
  <si>
    <t>TT ĐL - Mạch Điện_2 (G3.10)</t>
  </si>
  <si>
    <t>TT - ĐKN (G3.11)</t>
  </si>
  <si>
    <t>TT - ĐTVT (G3.12)</t>
  </si>
  <si>
    <t>TT - KTXS (G3.13)</t>
  </si>
  <si>
    <t>T. Minh Đức B</t>
  </si>
  <si>
    <t>TT - TBĐ_2 (G3.14)</t>
  </si>
  <si>
    <t>T. Minh Thử</t>
  </si>
  <si>
    <t>T. Minh Đức A</t>
  </si>
  <si>
    <t>TT - ĐTCN_2 (G3.15)</t>
  </si>
  <si>
    <t>TT - ĐTMT (G3.16)</t>
  </si>
  <si>
    <t>T. Võ Cường</t>
  </si>
  <si>
    <t>Hạng mục: Cấp Điện Động Lực Cho Các Xưởng Thực Tập (27 xưởng TT)</t>
  </si>
  <si>
    <t>T. Bảo Trân</t>
  </si>
  <si>
    <t>T. Hồng Đức</t>
  </si>
  <si>
    <t>T. Hoàng Anh</t>
  </si>
  <si>
    <t>C. Thùy Dương</t>
  </si>
  <si>
    <t>T.Lê Hoàn</t>
  </si>
  <si>
    <t>T.Minh Trí</t>
  </si>
  <si>
    <t>T. Trung Hiếu</t>
  </si>
  <si>
    <t>TT - TNMĐ (G2.1)</t>
  </si>
  <si>
    <t>T. Thế Huân</t>
  </si>
  <si>
    <t>Văn Phòng Khoa (G2.2)</t>
  </si>
  <si>
    <t>TT - Mạch ĐT_1 (G2.3)</t>
  </si>
  <si>
    <t>T.Công Tiến</t>
  </si>
  <si>
    <t>TT - Mạch ĐT_2 (G2.4)</t>
  </si>
  <si>
    <t>TT - ĐCB_1 (G2.5)</t>
  </si>
  <si>
    <t>T.Thanh Phong</t>
  </si>
  <si>
    <t>TT - ĐCB_2 (G2.6)</t>
  </si>
  <si>
    <t>T. Anh Tăng</t>
  </si>
  <si>
    <t>TT - PLC_1 (G2.7)</t>
  </si>
  <si>
    <t>T.Trọng Trí</t>
  </si>
  <si>
    <t>TT - Máy Điện_1 (G2.8)</t>
  </si>
  <si>
    <t>C. Thùy Linh</t>
  </si>
  <si>
    <t>TT - Máy Điện_2 (G2.9)</t>
  </si>
  <si>
    <t>T.Đức Cường</t>
  </si>
  <si>
    <t>TT - ĐLCB (G2.10)</t>
  </si>
  <si>
    <t>C. Hiếu Trinh</t>
  </si>
  <si>
    <t>TT - ĐTCN_1 (G2.11)</t>
  </si>
  <si>
    <t>T. Minh Cường</t>
  </si>
  <si>
    <t>TT - TrBĐ_1 (G2.12)</t>
  </si>
  <si>
    <t>TT - Điện Máy CNC (G1.14)</t>
  </si>
  <si>
    <t>T.Minh Đức A</t>
  </si>
  <si>
    <t>nguồn dc 24V</t>
  </si>
  <si>
    <t>Nguồn 24VDC</t>
  </si>
  <si>
    <t>bộ</t>
  </si>
  <si>
    <t>dtcs1+dtcs2+dlcb+ttplckn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</si>
</sst>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left"/>
    </xf>
    <xf numFmtId="0" fontId="0" fillId="5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115" zoomScaleNormal="115" workbookViewId="0">
      <selection activeCell="F6" sqref="F6"/>
    </sheetView>
  </sheetViews>
  <sheetFormatPr defaultRowHeight="15" x14ac:dyDescent="0.25"/>
  <cols>
    <col min="1" max="1" width="4.7109375" style="4" customWidth="1"/>
    <col min="2" max="2" width="25" customWidth="1"/>
    <col min="3" max="3" width="16.7109375" customWidth="1"/>
    <col min="4" max="4" width="22" customWidth="1"/>
    <col min="5" max="5" width="10" customWidth="1"/>
    <col min="6" max="6" width="10.7109375" customWidth="1"/>
    <col min="7" max="7" width="9.42578125" customWidth="1"/>
  </cols>
  <sheetData>
    <row r="1" spans="1:7" ht="23.25" customHeight="1" x14ac:dyDescent="0.3">
      <c r="A1" s="7" t="s">
        <v>6</v>
      </c>
      <c r="B1" s="7"/>
      <c r="C1" s="7"/>
      <c r="D1" s="7"/>
      <c r="E1" s="7"/>
      <c r="F1" s="7"/>
      <c r="G1" s="7"/>
    </row>
    <row r="2" spans="1:7" x14ac:dyDescent="0.25">
      <c r="A2" s="8" t="s">
        <v>76</v>
      </c>
      <c r="B2" s="8"/>
      <c r="C2" s="8"/>
      <c r="D2" s="8"/>
      <c r="E2" s="8"/>
      <c r="F2" s="8"/>
      <c r="G2" s="4"/>
    </row>
    <row r="4" spans="1:7" x14ac:dyDescent="0.25">
      <c r="A4" s="9" t="s">
        <v>4</v>
      </c>
      <c r="B4" s="3" t="s">
        <v>0</v>
      </c>
      <c r="C4" s="3" t="s">
        <v>1</v>
      </c>
      <c r="D4" s="3" t="s">
        <v>2</v>
      </c>
      <c r="E4" s="3" t="s">
        <v>21</v>
      </c>
      <c r="F4" s="3" t="s">
        <v>3</v>
      </c>
      <c r="G4" s="3" t="s">
        <v>5</v>
      </c>
    </row>
    <row r="5" spans="1:7" x14ac:dyDescent="0.25">
      <c r="A5" s="10"/>
      <c r="B5" s="2"/>
      <c r="C5" s="6"/>
    </row>
    <row r="6" spans="1:7" x14ac:dyDescent="0.25">
      <c r="A6" s="4">
        <v>1</v>
      </c>
      <c r="B6" t="s">
        <v>9</v>
      </c>
      <c r="C6" t="s">
        <v>30</v>
      </c>
      <c r="D6" t="s">
        <v>31</v>
      </c>
      <c r="E6" t="s">
        <v>22</v>
      </c>
      <c r="F6">
        <f ca="1">SUMIF(chitiet!B6:F505,chitiet!B6,chitiet!F6)</f>
        <v>1135</v>
      </c>
    </row>
    <row r="7" spans="1:7" x14ac:dyDescent="0.25">
      <c r="A7" s="4">
        <v>2</v>
      </c>
      <c r="B7" t="s">
        <v>29</v>
      </c>
      <c r="C7" t="s">
        <v>45</v>
      </c>
      <c r="D7" t="s">
        <v>46</v>
      </c>
      <c r="E7" t="s">
        <v>22</v>
      </c>
      <c r="F7">
        <f ca="1">SUMIF(chitiet!B7:F506,chitiet!B7,chitiet!F7)</f>
        <v>216</v>
      </c>
    </row>
    <row r="8" spans="1:7" x14ac:dyDescent="0.25">
      <c r="A8" s="4">
        <v>3</v>
      </c>
      <c r="B8" t="s">
        <v>10</v>
      </c>
      <c r="C8" t="s">
        <v>20</v>
      </c>
      <c r="D8" t="s">
        <v>31</v>
      </c>
      <c r="E8" t="s">
        <v>22</v>
      </c>
      <c r="F8">
        <f ca="1">SUMIF(chitiet!B8:F507,chitiet!B8,chitiet!F8)</f>
        <v>490</v>
      </c>
    </row>
    <row r="9" spans="1:7" x14ac:dyDescent="0.25">
      <c r="A9" s="4">
        <v>4</v>
      </c>
      <c r="B9" t="s">
        <v>11</v>
      </c>
      <c r="C9" t="s">
        <v>23</v>
      </c>
      <c r="E9" t="s">
        <v>22</v>
      </c>
      <c r="F9">
        <f ca="1">SUMIF(chitiet!B9:F508,chitiet!B9,chitiet!F9)</f>
        <v>6060</v>
      </c>
    </row>
    <row r="10" spans="1:7" x14ac:dyDescent="0.25">
      <c r="A10" s="4">
        <v>5</v>
      </c>
      <c r="B10" t="s">
        <v>12</v>
      </c>
      <c r="C10" t="s">
        <v>32</v>
      </c>
      <c r="D10" t="s">
        <v>48</v>
      </c>
      <c r="E10" t="s">
        <v>26</v>
      </c>
      <c r="F10">
        <f ca="1">SUMIF(chitiet!B10:F509,chitiet!B10,chitiet!F10)</f>
        <v>161</v>
      </c>
    </row>
    <row r="11" spans="1:7" x14ac:dyDescent="0.25">
      <c r="A11" s="4">
        <v>6</v>
      </c>
      <c r="B11" t="s">
        <v>13</v>
      </c>
      <c r="C11" t="s">
        <v>24</v>
      </c>
      <c r="D11" t="s">
        <v>51</v>
      </c>
      <c r="E11" t="s">
        <v>26</v>
      </c>
      <c r="F11">
        <f ca="1">SUMIF(chitiet!B11:F510,chitiet!B11,chitiet!F11)</f>
        <v>74</v>
      </c>
    </row>
    <row r="12" spans="1:7" x14ac:dyDescent="0.25">
      <c r="A12" s="4">
        <v>7</v>
      </c>
      <c r="B12" t="s">
        <v>14</v>
      </c>
      <c r="C12" t="s">
        <v>25</v>
      </c>
      <c r="D12" t="s">
        <v>52</v>
      </c>
      <c r="E12" t="s">
        <v>26</v>
      </c>
      <c r="F12">
        <f ca="1">SUMIF(chitiet!B12:F511,chitiet!B12,chitiet!F12)</f>
        <v>422</v>
      </c>
    </row>
    <row r="13" spans="1:7" x14ac:dyDescent="0.25">
      <c r="A13" s="4">
        <v>8</v>
      </c>
      <c r="B13" t="s">
        <v>15</v>
      </c>
      <c r="C13" t="s">
        <v>49</v>
      </c>
      <c r="E13" t="s">
        <v>26</v>
      </c>
      <c r="F13">
        <f ca="1">SUMIF(chitiet!C13:F512,chitiet!C13,chitiet!F13)</f>
        <v>145</v>
      </c>
    </row>
    <row r="14" spans="1:7" x14ac:dyDescent="0.25">
      <c r="A14" s="4">
        <v>9</v>
      </c>
      <c r="B14" t="s">
        <v>15</v>
      </c>
      <c r="C14" t="s">
        <v>63</v>
      </c>
      <c r="E14" t="s">
        <v>26</v>
      </c>
      <c r="F14">
        <f ca="1">SUMIF(chitiet!C13:F512,chitiet!C79,chitiet!F79)</f>
        <v>198</v>
      </c>
    </row>
    <row r="15" spans="1:7" x14ac:dyDescent="0.25">
      <c r="A15" s="4">
        <v>10</v>
      </c>
      <c r="B15" t="s">
        <v>16</v>
      </c>
      <c r="C15" t="s">
        <v>50</v>
      </c>
      <c r="E15" t="s">
        <v>39</v>
      </c>
      <c r="F15">
        <f ca="1">SUMIF(chitiet!B14:F513,chitiet!B14,chitiet!F14)</f>
        <v>179</v>
      </c>
    </row>
    <row r="16" spans="1:7" x14ac:dyDescent="0.25">
      <c r="A16" s="4">
        <v>11</v>
      </c>
      <c r="B16" t="s">
        <v>44</v>
      </c>
      <c r="C16" t="s">
        <v>43</v>
      </c>
      <c r="E16" t="s">
        <v>27</v>
      </c>
      <c r="F16">
        <f ca="1">SUMIF(chitiet!C15:F515,chitiet!C15,chitiet!F15)</f>
        <v>2098</v>
      </c>
    </row>
    <row r="17" spans="1:8" x14ac:dyDescent="0.25">
      <c r="A17" s="4">
        <v>12</v>
      </c>
      <c r="B17" t="s">
        <v>44</v>
      </c>
      <c r="C17" t="s">
        <v>42</v>
      </c>
      <c r="E17" t="s">
        <v>27</v>
      </c>
      <c r="F17">
        <f ca="1">SUMIF(chitiet!C16:F515,chitiet!C16,chitiet!F16)</f>
        <v>2190</v>
      </c>
    </row>
    <row r="18" spans="1:8" x14ac:dyDescent="0.25">
      <c r="A18" s="4">
        <v>13</v>
      </c>
      <c r="B18" t="s">
        <v>17</v>
      </c>
      <c r="D18" t="s">
        <v>47</v>
      </c>
      <c r="E18" t="s">
        <v>28</v>
      </c>
      <c r="F18">
        <f ca="1">SUMIF(chitiet!B17:F516,chitiet!B17,chitiet!F17)</f>
        <v>134</v>
      </c>
    </row>
    <row r="19" spans="1:8" x14ac:dyDescent="0.25">
      <c r="A19" s="4">
        <v>14</v>
      </c>
      <c r="B19" t="s">
        <v>18</v>
      </c>
      <c r="C19" t="s">
        <v>33</v>
      </c>
      <c r="D19" t="s">
        <v>34</v>
      </c>
      <c r="E19" t="s">
        <v>26</v>
      </c>
      <c r="F19">
        <f ca="1">SUMIF(chitiet!B18:F517,chitiet!B18,chitiet!F18)</f>
        <v>244</v>
      </c>
    </row>
    <row r="20" spans="1:8" x14ac:dyDescent="0.25">
      <c r="A20" s="4">
        <v>15</v>
      </c>
      <c r="B20" t="s">
        <v>19</v>
      </c>
      <c r="C20" t="s">
        <v>40</v>
      </c>
      <c r="D20" t="s">
        <v>41</v>
      </c>
      <c r="E20" t="s">
        <v>39</v>
      </c>
      <c r="F20">
        <f ca="1">SUMIF(chitiet!B19:F518,chitiet!B19,chitiet!F19)</f>
        <v>46.1</v>
      </c>
    </row>
    <row r="21" spans="1:8" x14ac:dyDescent="0.25">
      <c r="A21" s="4">
        <v>16</v>
      </c>
      <c r="B21" t="s">
        <v>35</v>
      </c>
      <c r="C21" t="s">
        <v>36</v>
      </c>
      <c r="D21" t="s">
        <v>38</v>
      </c>
      <c r="E21" t="s">
        <v>39</v>
      </c>
      <c r="F21">
        <f ca="1">SUMIF(chitiet!C20:F520,chitiet!C20,chitiet!F20)</f>
        <v>5.8000000000000025</v>
      </c>
    </row>
    <row r="22" spans="1:8" x14ac:dyDescent="0.25">
      <c r="A22" s="4">
        <v>17</v>
      </c>
      <c r="B22" t="s">
        <v>35</v>
      </c>
      <c r="C22" t="s">
        <v>37</v>
      </c>
      <c r="D22" t="s">
        <v>38</v>
      </c>
      <c r="E22" t="s">
        <v>39</v>
      </c>
      <c r="F22">
        <f ca="1">SUMIF(chitiet!C22:F520,chitiet!C22,chitiet!F22)</f>
        <v>237</v>
      </c>
    </row>
    <row r="23" spans="1:8" x14ac:dyDescent="0.25">
      <c r="A23" s="4">
        <v>18</v>
      </c>
      <c r="B23" t="s">
        <v>108</v>
      </c>
      <c r="E23" t="s">
        <v>109</v>
      </c>
      <c r="H23" t="s">
        <v>110</v>
      </c>
    </row>
  </sheetData>
  <mergeCells count="2">
    <mergeCell ref="A1:G1"/>
    <mergeCell ref="A2:F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1"/>
  <sheetViews>
    <sheetView zoomScale="115" zoomScaleNormal="115" workbookViewId="0">
      <selection activeCell="I334" sqref="I334"/>
    </sheetView>
  </sheetViews>
  <sheetFormatPr defaultRowHeight="15" outlineLevelRow="1" x14ac:dyDescent="0.25"/>
  <cols>
    <col min="1" max="1" width="4.7109375" customWidth="1"/>
    <col min="2" max="2" width="31.5703125" customWidth="1"/>
    <col min="3" max="3" width="16.7109375" customWidth="1"/>
    <col min="4" max="4" width="22" customWidth="1"/>
    <col min="5" max="5" width="10" customWidth="1"/>
    <col min="7" max="7" width="9.42578125" customWidth="1"/>
  </cols>
  <sheetData>
    <row r="1" spans="1:7" ht="23.25" customHeight="1" x14ac:dyDescent="0.3">
      <c r="A1" s="7" t="s">
        <v>6</v>
      </c>
      <c r="B1" s="7"/>
      <c r="C1" s="7"/>
      <c r="D1" s="7"/>
      <c r="E1" s="7"/>
      <c r="F1" s="7"/>
      <c r="G1" s="7"/>
    </row>
    <row r="2" spans="1:7" x14ac:dyDescent="0.25">
      <c r="A2" s="8" t="s">
        <v>7</v>
      </c>
      <c r="B2" s="8"/>
      <c r="C2" s="8"/>
      <c r="D2" s="8"/>
      <c r="E2" s="8"/>
      <c r="F2" s="8"/>
      <c r="G2" s="1"/>
    </row>
    <row r="4" spans="1:7" x14ac:dyDescent="0.25">
      <c r="A4" s="3" t="s">
        <v>4</v>
      </c>
      <c r="B4" s="3" t="s">
        <v>0</v>
      </c>
      <c r="C4" s="3" t="s">
        <v>1</v>
      </c>
      <c r="D4" s="3" t="s">
        <v>2</v>
      </c>
      <c r="E4" s="3" t="s">
        <v>21</v>
      </c>
      <c r="F4" s="3" t="s">
        <v>3</v>
      </c>
      <c r="G4" s="3" t="s">
        <v>5</v>
      </c>
    </row>
    <row r="5" spans="1:7" x14ac:dyDescent="0.25">
      <c r="A5" s="5">
        <v>1</v>
      </c>
      <c r="B5" s="2" t="s">
        <v>8</v>
      </c>
      <c r="C5" s="11" t="s">
        <v>77</v>
      </c>
    </row>
    <row r="6" spans="1:7" hidden="1" outlineLevel="1" x14ac:dyDescent="0.25">
      <c r="A6">
        <v>1</v>
      </c>
      <c r="B6" t="s">
        <v>9</v>
      </c>
      <c r="C6" t="s">
        <v>30</v>
      </c>
      <c r="D6" t="s">
        <v>31</v>
      </c>
      <c r="E6" t="s">
        <v>22</v>
      </c>
      <c r="F6">
        <f>12+12+21</f>
        <v>45</v>
      </c>
    </row>
    <row r="7" spans="1:7" hidden="1" outlineLevel="1" x14ac:dyDescent="0.25">
      <c r="A7">
        <v>2</v>
      </c>
      <c r="B7" t="s">
        <v>29</v>
      </c>
      <c r="C7" t="s">
        <v>45</v>
      </c>
      <c r="D7" t="s">
        <v>46</v>
      </c>
      <c r="E7" t="s">
        <v>22</v>
      </c>
      <c r="F7">
        <v>6</v>
      </c>
    </row>
    <row r="8" spans="1:7" hidden="1" outlineLevel="1" x14ac:dyDescent="0.25">
      <c r="A8">
        <v>3</v>
      </c>
      <c r="B8" t="s">
        <v>10</v>
      </c>
      <c r="C8" t="s">
        <v>20</v>
      </c>
      <c r="D8" t="s">
        <v>31</v>
      </c>
      <c r="E8" t="s">
        <v>22</v>
      </c>
      <c r="F8">
        <v>10</v>
      </c>
    </row>
    <row r="9" spans="1:7" hidden="1" outlineLevel="1" x14ac:dyDescent="0.25">
      <c r="A9">
        <v>4</v>
      </c>
      <c r="B9" t="s">
        <v>11</v>
      </c>
      <c r="C9" t="s">
        <v>23</v>
      </c>
      <c r="E9" t="s">
        <v>22</v>
      </c>
      <c r="F9">
        <f>50*4</f>
        <v>200</v>
      </c>
    </row>
    <row r="10" spans="1:7" hidden="1" outlineLevel="1" x14ac:dyDescent="0.25">
      <c r="A10">
        <v>5</v>
      </c>
      <c r="B10" t="s">
        <v>12</v>
      </c>
      <c r="C10" t="s">
        <v>32</v>
      </c>
      <c r="D10" t="s">
        <v>48</v>
      </c>
      <c r="E10" t="s">
        <v>26</v>
      </c>
      <c r="F10">
        <v>1</v>
      </c>
    </row>
    <row r="11" spans="1:7" hidden="1" outlineLevel="1" x14ac:dyDescent="0.25">
      <c r="A11">
        <v>6</v>
      </c>
      <c r="B11" t="s">
        <v>13</v>
      </c>
      <c r="C11" t="s">
        <v>24</v>
      </c>
      <c r="D11" t="s">
        <v>51</v>
      </c>
      <c r="E11" t="s">
        <v>26</v>
      </c>
      <c r="F11">
        <v>3</v>
      </c>
    </row>
    <row r="12" spans="1:7" hidden="1" outlineLevel="1" x14ac:dyDescent="0.25">
      <c r="A12">
        <v>7</v>
      </c>
      <c r="B12" t="s">
        <v>14</v>
      </c>
      <c r="C12" t="s">
        <v>25</v>
      </c>
      <c r="D12" t="s">
        <v>52</v>
      </c>
      <c r="E12" t="s">
        <v>26</v>
      </c>
      <c r="F12">
        <v>40</v>
      </c>
    </row>
    <row r="13" spans="1:7" hidden="1" outlineLevel="1" x14ac:dyDescent="0.25">
      <c r="A13">
        <v>8</v>
      </c>
      <c r="B13" t="s">
        <v>15</v>
      </c>
      <c r="C13" t="s">
        <v>49</v>
      </c>
      <c r="E13" t="s">
        <v>26</v>
      </c>
      <c r="F13">
        <v>0</v>
      </c>
    </row>
    <row r="14" spans="1:7" hidden="1" outlineLevel="1" x14ac:dyDescent="0.25">
      <c r="A14">
        <v>9</v>
      </c>
      <c r="B14" t="s">
        <v>16</v>
      </c>
      <c r="C14" t="s">
        <v>50</v>
      </c>
      <c r="E14" t="s">
        <v>39</v>
      </c>
      <c r="F14">
        <v>10</v>
      </c>
    </row>
    <row r="15" spans="1:7" hidden="1" outlineLevel="1" x14ac:dyDescent="0.25">
      <c r="A15">
        <v>10</v>
      </c>
      <c r="B15" t="s">
        <v>44</v>
      </c>
      <c r="C15" t="s">
        <v>43</v>
      </c>
      <c r="E15" t="s">
        <v>27</v>
      </c>
      <c r="F15">
        <v>100</v>
      </c>
    </row>
    <row r="16" spans="1:7" hidden="1" outlineLevel="1" x14ac:dyDescent="0.25">
      <c r="A16">
        <v>11</v>
      </c>
      <c r="B16" t="s">
        <v>44</v>
      </c>
      <c r="C16" t="s">
        <v>42</v>
      </c>
      <c r="E16" t="s">
        <v>27</v>
      </c>
      <c r="F16">
        <v>100</v>
      </c>
    </row>
    <row r="17" spans="1:6" hidden="1" outlineLevel="1" x14ac:dyDescent="0.25">
      <c r="A17">
        <v>12</v>
      </c>
      <c r="B17" t="s">
        <v>17</v>
      </c>
      <c r="D17" t="s">
        <v>47</v>
      </c>
      <c r="E17" t="s">
        <v>28</v>
      </c>
      <c r="F17">
        <v>2</v>
      </c>
    </row>
    <row r="18" spans="1:6" hidden="1" outlineLevel="1" x14ac:dyDescent="0.25">
      <c r="A18">
        <v>13</v>
      </c>
      <c r="B18" t="s">
        <v>18</v>
      </c>
      <c r="C18" t="s">
        <v>33</v>
      </c>
      <c r="D18" t="s">
        <v>34</v>
      </c>
      <c r="E18" t="s">
        <v>26</v>
      </c>
      <c r="F18">
        <v>0</v>
      </c>
    </row>
    <row r="19" spans="1:6" hidden="1" outlineLevel="1" x14ac:dyDescent="0.25">
      <c r="A19">
        <v>14</v>
      </c>
      <c r="B19" t="s">
        <v>19</v>
      </c>
      <c r="C19" t="s">
        <v>40</v>
      </c>
      <c r="D19" t="s">
        <v>41</v>
      </c>
      <c r="E19" t="s">
        <v>39</v>
      </c>
      <c r="F19">
        <v>0.5</v>
      </c>
    </row>
    <row r="20" spans="1:6" hidden="1" outlineLevel="1" x14ac:dyDescent="0.25">
      <c r="A20">
        <v>15</v>
      </c>
      <c r="B20" t="s">
        <v>35</v>
      </c>
      <c r="C20" t="s">
        <v>36</v>
      </c>
      <c r="D20" t="s">
        <v>38</v>
      </c>
      <c r="E20" t="s">
        <v>39</v>
      </c>
      <c r="F20">
        <v>0.2</v>
      </c>
    </row>
    <row r="21" spans="1:6" hidden="1" outlineLevel="1" x14ac:dyDescent="0.25">
      <c r="A21">
        <v>16</v>
      </c>
      <c r="B21" t="s">
        <v>35</v>
      </c>
      <c r="C21" t="s">
        <v>37</v>
      </c>
      <c r="D21" t="s">
        <v>38</v>
      </c>
      <c r="E21" t="s">
        <v>39</v>
      </c>
      <c r="F21">
        <v>0.2</v>
      </c>
    </row>
    <row r="22" spans="1:6" hidden="1" outlineLevel="1" x14ac:dyDescent="0.25">
      <c r="A22">
        <v>17</v>
      </c>
      <c r="B22" t="s">
        <v>15</v>
      </c>
      <c r="C22" t="s">
        <v>63</v>
      </c>
      <c r="E22" t="s">
        <v>26</v>
      </c>
      <c r="F22">
        <v>20</v>
      </c>
    </row>
    <row r="23" spans="1:6" collapsed="1" x14ac:dyDescent="0.25"/>
    <row r="24" spans="1:6" x14ac:dyDescent="0.25">
      <c r="A24" s="5">
        <v>2</v>
      </c>
      <c r="B24" s="2" t="s">
        <v>53</v>
      </c>
      <c r="C24" s="11" t="s">
        <v>61</v>
      </c>
    </row>
    <row r="25" spans="1:6" hidden="1" outlineLevel="1" x14ac:dyDescent="0.25">
      <c r="A25">
        <v>1</v>
      </c>
      <c r="B25" t="s">
        <v>9</v>
      </c>
      <c r="C25" t="s">
        <v>30</v>
      </c>
      <c r="D25" t="s">
        <v>31</v>
      </c>
      <c r="E25" t="s">
        <v>22</v>
      </c>
      <c r="F25">
        <f>12+12+21</f>
        <v>45</v>
      </c>
    </row>
    <row r="26" spans="1:6" hidden="1" outlineLevel="1" x14ac:dyDescent="0.25">
      <c r="A26">
        <v>2</v>
      </c>
      <c r="B26" t="s">
        <v>29</v>
      </c>
      <c r="C26" t="s">
        <v>45</v>
      </c>
      <c r="D26" t="s">
        <v>46</v>
      </c>
      <c r="E26" t="s">
        <v>22</v>
      </c>
      <c r="F26">
        <v>6</v>
      </c>
    </row>
    <row r="27" spans="1:6" hidden="1" outlineLevel="1" x14ac:dyDescent="0.25">
      <c r="A27">
        <v>3</v>
      </c>
      <c r="B27" t="s">
        <v>10</v>
      </c>
      <c r="C27" t="s">
        <v>20</v>
      </c>
      <c r="D27" t="s">
        <v>31</v>
      </c>
      <c r="E27" t="s">
        <v>22</v>
      </c>
      <c r="F27">
        <v>10</v>
      </c>
    </row>
    <row r="28" spans="1:6" hidden="1" outlineLevel="1" x14ac:dyDescent="0.25">
      <c r="A28">
        <v>4</v>
      </c>
      <c r="B28" t="s">
        <v>11</v>
      </c>
      <c r="C28" t="s">
        <v>23</v>
      </c>
      <c r="E28" t="s">
        <v>22</v>
      </c>
      <c r="F28">
        <f>(45+15)*4</f>
        <v>240</v>
      </c>
    </row>
    <row r="29" spans="1:6" hidden="1" outlineLevel="1" x14ac:dyDescent="0.25">
      <c r="A29">
        <v>5</v>
      </c>
      <c r="B29" t="s">
        <v>12</v>
      </c>
      <c r="C29" t="s">
        <v>32</v>
      </c>
      <c r="D29" t="s">
        <v>48</v>
      </c>
      <c r="E29" t="s">
        <v>26</v>
      </c>
      <c r="F29">
        <v>12</v>
      </c>
    </row>
    <row r="30" spans="1:6" hidden="1" outlineLevel="1" x14ac:dyDescent="0.25">
      <c r="A30">
        <v>6</v>
      </c>
      <c r="B30" t="s">
        <v>13</v>
      </c>
      <c r="C30" t="s">
        <v>24</v>
      </c>
      <c r="D30" t="s">
        <v>51</v>
      </c>
      <c r="E30" t="s">
        <v>26</v>
      </c>
      <c r="F30">
        <v>0</v>
      </c>
    </row>
    <row r="31" spans="1:6" hidden="1" outlineLevel="1" x14ac:dyDescent="0.25">
      <c r="A31">
        <v>7</v>
      </c>
      <c r="B31" t="s">
        <v>14</v>
      </c>
      <c r="C31" t="s">
        <v>25</v>
      </c>
      <c r="D31" t="s">
        <v>52</v>
      </c>
      <c r="E31" t="s">
        <v>26</v>
      </c>
      <c r="F31">
        <v>32</v>
      </c>
    </row>
    <row r="32" spans="1:6" hidden="1" outlineLevel="1" x14ac:dyDescent="0.25">
      <c r="A32">
        <v>8</v>
      </c>
      <c r="B32" t="s">
        <v>15</v>
      </c>
      <c r="C32" t="s">
        <v>49</v>
      </c>
      <c r="E32" t="s">
        <v>26</v>
      </c>
      <c r="F32">
        <v>12</v>
      </c>
    </row>
    <row r="33" spans="1:6" hidden="1" outlineLevel="1" x14ac:dyDescent="0.25">
      <c r="A33">
        <v>9</v>
      </c>
      <c r="B33" t="s">
        <v>15</v>
      </c>
      <c r="C33" t="s">
        <v>63</v>
      </c>
      <c r="E33" t="s">
        <v>26</v>
      </c>
      <c r="F33">
        <v>11</v>
      </c>
    </row>
    <row r="34" spans="1:6" hidden="1" outlineLevel="1" x14ac:dyDescent="0.25">
      <c r="A34">
        <v>10</v>
      </c>
      <c r="B34" t="s">
        <v>16</v>
      </c>
      <c r="C34" t="s">
        <v>50</v>
      </c>
      <c r="E34" t="s">
        <v>39</v>
      </c>
      <c r="F34">
        <v>6</v>
      </c>
    </row>
    <row r="35" spans="1:6" hidden="1" outlineLevel="1" x14ac:dyDescent="0.25">
      <c r="A35">
        <v>11</v>
      </c>
      <c r="B35" t="s">
        <v>44</v>
      </c>
      <c r="C35" t="s">
        <v>43</v>
      </c>
      <c r="E35" t="s">
        <v>27</v>
      </c>
      <c r="F35">
        <v>100</v>
      </c>
    </row>
    <row r="36" spans="1:6" hidden="1" outlineLevel="1" x14ac:dyDescent="0.25">
      <c r="A36">
        <v>12</v>
      </c>
      <c r="B36" t="s">
        <v>44</v>
      </c>
      <c r="C36" t="s">
        <v>42</v>
      </c>
      <c r="E36" t="s">
        <v>27</v>
      </c>
      <c r="F36">
        <v>100</v>
      </c>
    </row>
    <row r="37" spans="1:6" hidden="1" outlineLevel="1" x14ac:dyDescent="0.25">
      <c r="A37">
        <v>13</v>
      </c>
      <c r="B37" t="s">
        <v>17</v>
      </c>
      <c r="D37" t="s">
        <v>47</v>
      </c>
      <c r="E37" t="s">
        <v>28</v>
      </c>
      <c r="F37">
        <v>1</v>
      </c>
    </row>
    <row r="38" spans="1:6" hidden="1" outlineLevel="1" x14ac:dyDescent="0.25">
      <c r="A38">
        <v>14</v>
      </c>
      <c r="B38" t="s">
        <v>18</v>
      </c>
      <c r="C38" t="s">
        <v>33</v>
      </c>
      <c r="D38" t="s">
        <v>34</v>
      </c>
      <c r="E38" t="s">
        <v>26</v>
      </c>
      <c r="F38">
        <v>12</v>
      </c>
    </row>
    <row r="39" spans="1:6" hidden="1" outlineLevel="1" x14ac:dyDescent="0.25">
      <c r="A39">
        <v>15</v>
      </c>
      <c r="B39" t="s">
        <v>19</v>
      </c>
      <c r="C39" t="s">
        <v>40</v>
      </c>
      <c r="D39" t="s">
        <v>41</v>
      </c>
      <c r="E39" t="s">
        <v>39</v>
      </c>
      <c r="F39">
        <v>1</v>
      </c>
    </row>
    <row r="40" spans="1:6" hidden="1" outlineLevel="1" x14ac:dyDescent="0.25">
      <c r="A40">
        <v>16</v>
      </c>
      <c r="B40" t="s">
        <v>35</v>
      </c>
      <c r="C40" t="s">
        <v>36</v>
      </c>
      <c r="D40" t="s">
        <v>38</v>
      </c>
      <c r="E40" t="s">
        <v>39</v>
      </c>
      <c r="F40">
        <v>0.2</v>
      </c>
    </row>
    <row r="41" spans="1:6" hidden="1" outlineLevel="1" x14ac:dyDescent="0.25">
      <c r="A41">
        <v>17</v>
      </c>
      <c r="B41" t="s">
        <v>35</v>
      </c>
      <c r="C41" t="s">
        <v>37</v>
      </c>
      <c r="D41" t="s">
        <v>38</v>
      </c>
      <c r="E41" t="s">
        <v>39</v>
      </c>
      <c r="F41">
        <v>0.2</v>
      </c>
    </row>
    <row r="42" spans="1:6" collapsed="1" x14ac:dyDescent="0.25"/>
    <row r="43" spans="1:6" x14ac:dyDescent="0.25">
      <c r="A43" s="5">
        <v>3</v>
      </c>
      <c r="B43" s="2" t="s">
        <v>54</v>
      </c>
      <c r="C43" s="11" t="s">
        <v>60</v>
      </c>
    </row>
    <row r="44" spans="1:6" hidden="1" outlineLevel="1" x14ac:dyDescent="0.25">
      <c r="A44">
        <v>1</v>
      </c>
      <c r="B44" t="s">
        <v>9</v>
      </c>
      <c r="C44" t="s">
        <v>30</v>
      </c>
      <c r="D44" t="s">
        <v>31</v>
      </c>
      <c r="E44" t="s">
        <v>22</v>
      </c>
      <c r="F44">
        <f>12+12+21</f>
        <v>45</v>
      </c>
    </row>
    <row r="45" spans="1:6" hidden="1" outlineLevel="1" x14ac:dyDescent="0.25">
      <c r="A45">
        <v>2</v>
      </c>
      <c r="B45" t="s">
        <v>29</v>
      </c>
      <c r="C45" t="s">
        <v>45</v>
      </c>
      <c r="D45" t="s">
        <v>46</v>
      </c>
      <c r="E45" t="s">
        <v>22</v>
      </c>
      <c r="F45">
        <v>36</v>
      </c>
    </row>
    <row r="46" spans="1:6" hidden="1" outlineLevel="1" x14ac:dyDescent="0.25">
      <c r="A46">
        <v>3</v>
      </c>
      <c r="B46" t="s">
        <v>10</v>
      </c>
      <c r="C46" t="s">
        <v>20</v>
      </c>
      <c r="D46" t="s">
        <v>31</v>
      </c>
      <c r="E46" t="s">
        <v>22</v>
      </c>
      <c r="F46">
        <v>50</v>
      </c>
    </row>
    <row r="47" spans="1:6" hidden="1" outlineLevel="1" x14ac:dyDescent="0.25">
      <c r="A47">
        <v>4</v>
      </c>
      <c r="B47" t="s">
        <v>11</v>
      </c>
      <c r="C47" t="s">
        <v>23</v>
      </c>
      <c r="E47" t="s">
        <v>22</v>
      </c>
      <c r="F47">
        <f>(45+20)*4</f>
        <v>260</v>
      </c>
    </row>
    <row r="48" spans="1:6" hidden="1" outlineLevel="1" x14ac:dyDescent="0.25">
      <c r="A48">
        <v>5</v>
      </c>
      <c r="B48" t="s">
        <v>12</v>
      </c>
      <c r="C48" t="s">
        <v>32</v>
      </c>
      <c r="D48" t="s">
        <v>48</v>
      </c>
      <c r="E48" t="s">
        <v>26</v>
      </c>
      <c r="F48">
        <v>3</v>
      </c>
    </row>
    <row r="49" spans="1:6" hidden="1" outlineLevel="1" x14ac:dyDescent="0.25">
      <c r="A49">
        <v>6</v>
      </c>
      <c r="B49" t="s">
        <v>13</v>
      </c>
      <c r="C49" t="s">
        <v>24</v>
      </c>
      <c r="D49" t="s">
        <v>51</v>
      </c>
      <c r="E49" t="s">
        <v>26</v>
      </c>
      <c r="F49">
        <v>2</v>
      </c>
    </row>
    <row r="50" spans="1:6" hidden="1" outlineLevel="1" x14ac:dyDescent="0.25">
      <c r="A50">
        <v>7</v>
      </c>
      <c r="B50" t="s">
        <v>14</v>
      </c>
      <c r="C50" t="s">
        <v>25</v>
      </c>
      <c r="D50" t="s">
        <v>52</v>
      </c>
      <c r="E50" t="s">
        <v>26</v>
      </c>
      <c r="F50">
        <v>25</v>
      </c>
    </row>
    <row r="51" spans="1:6" hidden="1" outlineLevel="1" x14ac:dyDescent="0.25">
      <c r="A51">
        <v>8</v>
      </c>
      <c r="B51" t="s">
        <v>15</v>
      </c>
      <c r="C51" t="s">
        <v>49</v>
      </c>
      <c r="E51" t="s">
        <v>26</v>
      </c>
      <c r="F51">
        <v>3</v>
      </c>
    </row>
    <row r="52" spans="1:6" hidden="1" outlineLevel="1" x14ac:dyDescent="0.25">
      <c r="A52">
        <v>9</v>
      </c>
      <c r="B52" t="s">
        <v>15</v>
      </c>
      <c r="C52" t="s">
        <v>63</v>
      </c>
      <c r="E52" t="s">
        <v>26</v>
      </c>
      <c r="F52">
        <v>20</v>
      </c>
    </row>
    <row r="53" spans="1:6" hidden="1" outlineLevel="1" x14ac:dyDescent="0.25">
      <c r="A53">
        <v>10</v>
      </c>
      <c r="B53" t="s">
        <v>16</v>
      </c>
      <c r="C53" t="s">
        <v>50</v>
      </c>
      <c r="E53" t="s">
        <v>39</v>
      </c>
      <c r="F53">
        <v>10</v>
      </c>
    </row>
    <row r="54" spans="1:6" hidden="1" outlineLevel="1" x14ac:dyDescent="0.25">
      <c r="A54">
        <v>11</v>
      </c>
      <c r="B54" t="s">
        <v>44</v>
      </c>
      <c r="C54" t="s">
        <v>43</v>
      </c>
      <c r="E54" t="s">
        <v>27</v>
      </c>
      <c r="F54">
        <v>20</v>
      </c>
    </row>
    <row r="55" spans="1:6" hidden="1" outlineLevel="1" x14ac:dyDescent="0.25">
      <c r="A55">
        <v>12</v>
      </c>
      <c r="B55" t="s">
        <v>44</v>
      </c>
      <c r="C55" t="s">
        <v>42</v>
      </c>
      <c r="E55" t="s">
        <v>27</v>
      </c>
      <c r="F55">
        <v>20</v>
      </c>
    </row>
    <row r="56" spans="1:6" hidden="1" outlineLevel="1" x14ac:dyDescent="0.25">
      <c r="A56">
        <v>13</v>
      </c>
      <c r="B56" t="s">
        <v>17</v>
      </c>
      <c r="D56" t="s">
        <v>47</v>
      </c>
      <c r="E56" t="s">
        <v>28</v>
      </c>
      <c r="F56">
        <v>2</v>
      </c>
    </row>
    <row r="57" spans="1:6" hidden="1" outlineLevel="1" x14ac:dyDescent="0.25">
      <c r="A57">
        <v>14</v>
      </c>
      <c r="B57" t="s">
        <v>18</v>
      </c>
      <c r="C57" t="s">
        <v>33</v>
      </c>
      <c r="D57" t="s">
        <v>34</v>
      </c>
      <c r="E57" t="s">
        <v>26</v>
      </c>
      <c r="F57">
        <v>1</v>
      </c>
    </row>
    <row r="58" spans="1:6" hidden="1" outlineLevel="1" x14ac:dyDescent="0.25">
      <c r="A58">
        <v>15</v>
      </c>
      <c r="B58" t="s">
        <v>19</v>
      </c>
      <c r="C58" t="s">
        <v>40</v>
      </c>
      <c r="D58" t="s">
        <v>41</v>
      </c>
      <c r="E58" t="s">
        <v>39</v>
      </c>
      <c r="F58">
        <v>0.2</v>
      </c>
    </row>
    <row r="59" spans="1:6" hidden="1" outlineLevel="1" x14ac:dyDescent="0.25">
      <c r="A59">
        <v>16</v>
      </c>
      <c r="B59" t="s">
        <v>35</v>
      </c>
      <c r="C59" t="s">
        <v>36</v>
      </c>
      <c r="D59" t="s">
        <v>38</v>
      </c>
      <c r="E59" t="s">
        <v>39</v>
      </c>
      <c r="F59">
        <v>0.2</v>
      </c>
    </row>
    <row r="60" spans="1:6" hidden="1" outlineLevel="1" x14ac:dyDescent="0.25">
      <c r="A60">
        <v>17</v>
      </c>
      <c r="B60" t="s">
        <v>35</v>
      </c>
      <c r="C60" t="s">
        <v>37</v>
      </c>
      <c r="D60" t="s">
        <v>38</v>
      </c>
      <c r="E60" t="s">
        <v>39</v>
      </c>
      <c r="F60">
        <v>0.3</v>
      </c>
    </row>
    <row r="61" spans="1:6" collapsed="1" x14ac:dyDescent="0.25"/>
    <row r="62" spans="1:6" x14ac:dyDescent="0.25">
      <c r="A62" s="5">
        <v>4</v>
      </c>
      <c r="B62" s="2" t="s">
        <v>55</v>
      </c>
      <c r="C62" s="11" t="s">
        <v>62</v>
      </c>
    </row>
    <row r="63" spans="1:6" hidden="1" outlineLevel="1" x14ac:dyDescent="0.25">
      <c r="A63">
        <v>1</v>
      </c>
      <c r="B63" t="s">
        <v>9</v>
      </c>
      <c r="C63" t="s">
        <v>30</v>
      </c>
      <c r="D63" t="s">
        <v>31</v>
      </c>
      <c r="E63" t="s">
        <v>22</v>
      </c>
      <c r="F63">
        <f>12+12+21</f>
        <v>45</v>
      </c>
    </row>
    <row r="64" spans="1:6" hidden="1" outlineLevel="1" x14ac:dyDescent="0.25">
      <c r="A64">
        <v>2</v>
      </c>
      <c r="B64" t="s">
        <v>29</v>
      </c>
      <c r="C64" t="s">
        <v>45</v>
      </c>
      <c r="D64" t="s">
        <v>46</v>
      </c>
      <c r="E64" t="s">
        <v>22</v>
      </c>
      <c r="F64">
        <v>6</v>
      </c>
    </row>
    <row r="65" spans="1:6" hidden="1" outlineLevel="1" x14ac:dyDescent="0.25">
      <c r="A65">
        <v>3</v>
      </c>
      <c r="B65" t="s">
        <v>10</v>
      </c>
      <c r="C65" t="s">
        <v>20</v>
      </c>
      <c r="D65" t="s">
        <v>31</v>
      </c>
      <c r="E65" t="s">
        <v>22</v>
      </c>
      <c r="F65">
        <v>20</v>
      </c>
    </row>
    <row r="66" spans="1:6" hidden="1" outlineLevel="1" x14ac:dyDescent="0.25">
      <c r="A66">
        <v>4</v>
      </c>
      <c r="B66" t="s">
        <v>11</v>
      </c>
      <c r="C66" t="s">
        <v>23</v>
      </c>
      <c r="E66" t="s">
        <v>22</v>
      </c>
      <c r="F66">
        <f>50*4</f>
        <v>200</v>
      </c>
    </row>
    <row r="67" spans="1:6" hidden="1" outlineLevel="1" x14ac:dyDescent="0.25">
      <c r="A67">
        <v>5</v>
      </c>
      <c r="B67" t="s">
        <v>12</v>
      </c>
      <c r="C67" t="s">
        <v>32</v>
      </c>
      <c r="D67" t="s">
        <v>48</v>
      </c>
      <c r="E67" t="s">
        <v>26</v>
      </c>
      <c r="F67">
        <v>4</v>
      </c>
    </row>
    <row r="68" spans="1:6" hidden="1" outlineLevel="1" x14ac:dyDescent="0.25">
      <c r="A68">
        <v>6</v>
      </c>
      <c r="B68" t="s">
        <v>13</v>
      </c>
      <c r="C68" t="s">
        <v>24</v>
      </c>
      <c r="D68" t="s">
        <v>51</v>
      </c>
      <c r="E68" t="s">
        <v>26</v>
      </c>
      <c r="F68">
        <v>3</v>
      </c>
    </row>
    <row r="69" spans="1:6" hidden="1" outlineLevel="1" x14ac:dyDescent="0.25">
      <c r="A69">
        <v>7</v>
      </c>
      <c r="B69" t="s">
        <v>14</v>
      </c>
      <c r="C69" t="s">
        <v>25</v>
      </c>
      <c r="D69" t="s">
        <v>52</v>
      </c>
      <c r="E69" t="s">
        <v>26</v>
      </c>
      <c r="F69">
        <v>25</v>
      </c>
    </row>
    <row r="70" spans="1:6" hidden="1" outlineLevel="1" x14ac:dyDescent="0.25">
      <c r="A70">
        <v>8</v>
      </c>
      <c r="B70" t="s">
        <v>15</v>
      </c>
      <c r="C70" t="s">
        <v>49</v>
      </c>
      <c r="E70" t="s">
        <v>26</v>
      </c>
      <c r="F70">
        <v>4</v>
      </c>
    </row>
    <row r="71" spans="1:6" hidden="1" outlineLevel="1" x14ac:dyDescent="0.25">
      <c r="A71">
        <v>9</v>
      </c>
      <c r="B71" t="s">
        <v>16</v>
      </c>
      <c r="C71" t="s">
        <v>50</v>
      </c>
      <c r="E71" t="s">
        <v>39</v>
      </c>
      <c r="F71">
        <v>6</v>
      </c>
    </row>
    <row r="72" spans="1:6" hidden="1" outlineLevel="1" x14ac:dyDescent="0.25">
      <c r="A72">
        <v>10</v>
      </c>
      <c r="B72" t="s">
        <v>44</v>
      </c>
      <c r="C72" t="s">
        <v>43</v>
      </c>
      <c r="E72" t="s">
        <v>27</v>
      </c>
      <c r="F72">
        <v>100</v>
      </c>
    </row>
    <row r="73" spans="1:6" hidden="1" outlineLevel="1" x14ac:dyDescent="0.25">
      <c r="A73">
        <v>11</v>
      </c>
      <c r="B73" t="s">
        <v>44</v>
      </c>
      <c r="C73" t="s">
        <v>42</v>
      </c>
      <c r="E73" t="s">
        <v>27</v>
      </c>
      <c r="F73">
        <v>100</v>
      </c>
    </row>
    <row r="74" spans="1:6" hidden="1" outlineLevel="1" x14ac:dyDescent="0.25">
      <c r="A74">
        <v>12</v>
      </c>
      <c r="B74" t="s">
        <v>17</v>
      </c>
      <c r="D74" t="s">
        <v>47</v>
      </c>
      <c r="E74" t="s">
        <v>28</v>
      </c>
      <c r="F74">
        <v>2</v>
      </c>
    </row>
    <row r="75" spans="1:6" hidden="1" outlineLevel="1" x14ac:dyDescent="0.25">
      <c r="A75">
        <v>13</v>
      </c>
      <c r="B75" t="s">
        <v>18</v>
      </c>
      <c r="C75" t="s">
        <v>33</v>
      </c>
      <c r="D75" t="s">
        <v>34</v>
      </c>
      <c r="E75" t="s">
        <v>26</v>
      </c>
      <c r="F75">
        <v>4</v>
      </c>
    </row>
    <row r="76" spans="1:6" hidden="1" outlineLevel="1" x14ac:dyDescent="0.25">
      <c r="A76">
        <v>14</v>
      </c>
      <c r="B76" t="s">
        <v>19</v>
      </c>
      <c r="C76" t="s">
        <v>40</v>
      </c>
      <c r="D76" t="s">
        <v>41</v>
      </c>
      <c r="E76" t="s">
        <v>39</v>
      </c>
      <c r="F76">
        <v>1</v>
      </c>
    </row>
    <row r="77" spans="1:6" hidden="1" outlineLevel="1" x14ac:dyDescent="0.25">
      <c r="A77">
        <v>15</v>
      </c>
      <c r="B77" t="s">
        <v>35</v>
      </c>
      <c r="C77" t="s">
        <v>36</v>
      </c>
      <c r="D77" t="s">
        <v>38</v>
      </c>
      <c r="E77" t="s">
        <v>39</v>
      </c>
      <c r="F77">
        <v>0.2</v>
      </c>
    </row>
    <row r="78" spans="1:6" hidden="1" outlineLevel="1" x14ac:dyDescent="0.25">
      <c r="A78">
        <v>16</v>
      </c>
      <c r="B78" t="s">
        <v>35</v>
      </c>
      <c r="C78" t="s">
        <v>37</v>
      </c>
      <c r="D78" t="s">
        <v>38</v>
      </c>
      <c r="E78" t="s">
        <v>39</v>
      </c>
      <c r="F78">
        <v>0.2</v>
      </c>
    </row>
    <row r="79" spans="1:6" hidden="1" outlineLevel="1" x14ac:dyDescent="0.25">
      <c r="A79">
        <v>17</v>
      </c>
      <c r="B79" t="s">
        <v>15</v>
      </c>
      <c r="C79" t="s">
        <v>63</v>
      </c>
      <c r="E79" t="s">
        <v>26</v>
      </c>
      <c r="F79">
        <v>25</v>
      </c>
    </row>
    <row r="80" spans="1:6" collapsed="1" x14ac:dyDescent="0.25"/>
    <row r="81" spans="1:6" x14ac:dyDescent="0.25">
      <c r="A81" s="5">
        <v>5</v>
      </c>
      <c r="B81" s="2" t="s">
        <v>56</v>
      </c>
      <c r="C81" s="11" t="s">
        <v>64</v>
      </c>
    </row>
    <row r="82" spans="1:6" hidden="1" outlineLevel="1" x14ac:dyDescent="0.25">
      <c r="A82">
        <v>1</v>
      </c>
      <c r="B82" t="s">
        <v>9</v>
      </c>
      <c r="C82" t="s">
        <v>30</v>
      </c>
      <c r="D82" t="s">
        <v>31</v>
      </c>
      <c r="E82" t="s">
        <v>22</v>
      </c>
      <c r="F82">
        <f>12+12+21</f>
        <v>45</v>
      </c>
    </row>
    <row r="83" spans="1:6" hidden="1" outlineLevel="1" x14ac:dyDescent="0.25">
      <c r="A83">
        <v>2</v>
      </c>
      <c r="B83" t="s">
        <v>29</v>
      </c>
      <c r="C83" t="s">
        <v>45</v>
      </c>
      <c r="D83" t="s">
        <v>46</v>
      </c>
      <c r="E83" t="s">
        <v>22</v>
      </c>
      <c r="F83">
        <v>6</v>
      </c>
    </row>
    <row r="84" spans="1:6" hidden="1" outlineLevel="1" x14ac:dyDescent="0.25">
      <c r="A84">
        <v>3</v>
      </c>
      <c r="B84" t="s">
        <v>10</v>
      </c>
      <c r="C84" t="s">
        <v>20</v>
      </c>
      <c r="D84" t="s">
        <v>31</v>
      </c>
      <c r="E84" t="s">
        <v>22</v>
      </c>
      <c r="F84">
        <v>20</v>
      </c>
    </row>
    <row r="85" spans="1:6" hidden="1" outlineLevel="1" x14ac:dyDescent="0.25">
      <c r="A85">
        <v>4</v>
      </c>
      <c r="B85" t="s">
        <v>11</v>
      </c>
      <c r="C85" t="s">
        <v>23</v>
      </c>
      <c r="E85" t="s">
        <v>22</v>
      </c>
      <c r="F85">
        <f>50*4</f>
        <v>200</v>
      </c>
    </row>
    <row r="86" spans="1:6" hidden="1" outlineLevel="1" x14ac:dyDescent="0.25">
      <c r="A86">
        <v>5</v>
      </c>
      <c r="B86" t="s">
        <v>12</v>
      </c>
      <c r="C86" t="s">
        <v>32</v>
      </c>
      <c r="D86" t="s">
        <v>48</v>
      </c>
      <c r="E86" t="s">
        <v>26</v>
      </c>
      <c r="F86">
        <v>4</v>
      </c>
    </row>
    <row r="87" spans="1:6" hidden="1" outlineLevel="1" x14ac:dyDescent="0.25">
      <c r="A87">
        <v>6</v>
      </c>
      <c r="B87" t="s">
        <v>13</v>
      </c>
      <c r="C87" t="s">
        <v>24</v>
      </c>
      <c r="D87" t="s">
        <v>51</v>
      </c>
      <c r="E87" t="s">
        <v>26</v>
      </c>
      <c r="F87">
        <v>3</v>
      </c>
    </row>
    <row r="88" spans="1:6" hidden="1" outlineLevel="1" x14ac:dyDescent="0.25">
      <c r="A88">
        <v>7</v>
      </c>
      <c r="B88" t="s">
        <v>14</v>
      </c>
      <c r="C88" t="s">
        <v>25</v>
      </c>
      <c r="D88" t="s">
        <v>52</v>
      </c>
      <c r="E88" t="s">
        <v>26</v>
      </c>
      <c r="F88">
        <v>25</v>
      </c>
    </row>
    <row r="89" spans="1:6" hidden="1" outlineLevel="1" x14ac:dyDescent="0.25">
      <c r="A89">
        <v>8</v>
      </c>
      <c r="B89" t="s">
        <v>15</v>
      </c>
      <c r="C89" t="s">
        <v>49</v>
      </c>
      <c r="E89" t="s">
        <v>26</v>
      </c>
      <c r="F89">
        <v>4</v>
      </c>
    </row>
    <row r="90" spans="1:6" hidden="1" outlineLevel="1" x14ac:dyDescent="0.25">
      <c r="A90">
        <v>9</v>
      </c>
      <c r="B90" t="s">
        <v>16</v>
      </c>
      <c r="C90" t="s">
        <v>50</v>
      </c>
      <c r="E90" t="s">
        <v>39</v>
      </c>
      <c r="F90">
        <v>6</v>
      </c>
    </row>
    <row r="91" spans="1:6" hidden="1" outlineLevel="1" x14ac:dyDescent="0.25">
      <c r="A91">
        <v>10</v>
      </c>
      <c r="B91" t="s">
        <v>44</v>
      </c>
      <c r="C91" t="s">
        <v>43</v>
      </c>
      <c r="E91" t="s">
        <v>27</v>
      </c>
      <c r="F91">
        <v>100</v>
      </c>
    </row>
    <row r="92" spans="1:6" hidden="1" outlineLevel="1" x14ac:dyDescent="0.25">
      <c r="A92">
        <v>11</v>
      </c>
      <c r="B92" t="s">
        <v>44</v>
      </c>
      <c r="C92" t="s">
        <v>42</v>
      </c>
      <c r="E92" t="s">
        <v>27</v>
      </c>
      <c r="F92">
        <v>100</v>
      </c>
    </row>
    <row r="93" spans="1:6" hidden="1" outlineLevel="1" x14ac:dyDescent="0.25">
      <c r="A93">
        <v>12</v>
      </c>
      <c r="B93" t="s">
        <v>17</v>
      </c>
      <c r="D93" t="s">
        <v>47</v>
      </c>
      <c r="E93" t="s">
        <v>28</v>
      </c>
      <c r="F93">
        <v>2</v>
      </c>
    </row>
    <row r="94" spans="1:6" hidden="1" outlineLevel="1" x14ac:dyDescent="0.25">
      <c r="A94">
        <v>13</v>
      </c>
      <c r="B94" t="s">
        <v>18</v>
      </c>
      <c r="C94" t="s">
        <v>33</v>
      </c>
      <c r="D94" t="s">
        <v>34</v>
      </c>
      <c r="E94" t="s">
        <v>26</v>
      </c>
      <c r="F94">
        <v>4</v>
      </c>
    </row>
    <row r="95" spans="1:6" hidden="1" outlineLevel="1" x14ac:dyDescent="0.25">
      <c r="A95">
        <v>14</v>
      </c>
      <c r="B95" t="s">
        <v>19</v>
      </c>
      <c r="C95" t="s">
        <v>40</v>
      </c>
      <c r="D95" t="s">
        <v>41</v>
      </c>
      <c r="E95" t="s">
        <v>39</v>
      </c>
      <c r="F95">
        <v>1</v>
      </c>
    </row>
    <row r="96" spans="1:6" hidden="1" outlineLevel="1" x14ac:dyDescent="0.25">
      <c r="A96">
        <v>15</v>
      </c>
      <c r="B96" t="s">
        <v>35</v>
      </c>
      <c r="C96" t="s">
        <v>36</v>
      </c>
      <c r="D96" t="s">
        <v>38</v>
      </c>
      <c r="E96" t="s">
        <v>39</v>
      </c>
      <c r="F96">
        <v>0.2</v>
      </c>
    </row>
    <row r="97" spans="1:6" hidden="1" outlineLevel="1" x14ac:dyDescent="0.25">
      <c r="A97">
        <v>16</v>
      </c>
      <c r="B97" t="s">
        <v>35</v>
      </c>
      <c r="C97" t="s">
        <v>37</v>
      </c>
      <c r="D97" t="s">
        <v>38</v>
      </c>
      <c r="E97" t="s">
        <v>39</v>
      </c>
      <c r="F97">
        <v>0.2</v>
      </c>
    </row>
    <row r="98" spans="1:6" hidden="1" outlineLevel="1" x14ac:dyDescent="0.25">
      <c r="A98">
        <v>17</v>
      </c>
      <c r="B98" t="s">
        <v>15</v>
      </c>
      <c r="C98" t="s">
        <v>63</v>
      </c>
      <c r="E98" t="s">
        <v>26</v>
      </c>
      <c r="F98">
        <v>25</v>
      </c>
    </row>
    <row r="99" spans="1:6" collapsed="1" x14ac:dyDescent="0.25"/>
    <row r="100" spans="1:6" x14ac:dyDescent="0.25">
      <c r="A100" s="5">
        <v>6</v>
      </c>
      <c r="B100" s="2" t="s">
        <v>57</v>
      </c>
      <c r="C100" s="11" t="s">
        <v>78</v>
      </c>
    </row>
    <row r="101" spans="1:6" hidden="1" outlineLevel="1" x14ac:dyDescent="0.25">
      <c r="A101">
        <v>1</v>
      </c>
      <c r="B101" t="s">
        <v>9</v>
      </c>
      <c r="C101" t="s">
        <v>30</v>
      </c>
      <c r="D101" t="s">
        <v>31</v>
      </c>
      <c r="E101" t="s">
        <v>22</v>
      </c>
      <c r="F101">
        <f>12+12+21</f>
        <v>45</v>
      </c>
    </row>
    <row r="102" spans="1:6" hidden="1" outlineLevel="1" x14ac:dyDescent="0.25">
      <c r="A102">
        <v>2</v>
      </c>
      <c r="B102" t="s">
        <v>29</v>
      </c>
      <c r="C102" t="s">
        <v>45</v>
      </c>
      <c r="D102" t="s">
        <v>46</v>
      </c>
      <c r="E102" t="s">
        <v>22</v>
      </c>
      <c r="F102">
        <v>0</v>
      </c>
    </row>
    <row r="103" spans="1:6" hidden="1" outlineLevel="1" x14ac:dyDescent="0.25">
      <c r="A103">
        <v>3</v>
      </c>
      <c r="B103" t="s">
        <v>10</v>
      </c>
      <c r="C103" t="s">
        <v>20</v>
      </c>
      <c r="D103" t="s">
        <v>31</v>
      </c>
      <c r="E103" t="s">
        <v>22</v>
      </c>
      <c r="F103">
        <v>5</v>
      </c>
    </row>
    <row r="104" spans="1:6" hidden="1" outlineLevel="1" x14ac:dyDescent="0.25">
      <c r="A104">
        <v>4</v>
      </c>
      <c r="B104" t="s">
        <v>11</v>
      </c>
      <c r="C104" t="s">
        <v>23</v>
      </c>
      <c r="E104" t="s">
        <v>22</v>
      </c>
      <c r="F104">
        <f>(45+15)*4</f>
        <v>240</v>
      </c>
    </row>
    <row r="105" spans="1:6" hidden="1" outlineLevel="1" x14ac:dyDescent="0.25">
      <c r="A105">
        <v>5</v>
      </c>
      <c r="B105" t="s">
        <v>12</v>
      </c>
      <c r="C105" t="s">
        <v>32</v>
      </c>
      <c r="D105" t="s">
        <v>48</v>
      </c>
      <c r="E105" t="s">
        <v>26</v>
      </c>
      <c r="F105">
        <v>16</v>
      </c>
    </row>
    <row r="106" spans="1:6" hidden="1" outlineLevel="1" x14ac:dyDescent="0.25">
      <c r="A106">
        <v>6</v>
      </c>
      <c r="B106" t="s">
        <v>13</v>
      </c>
      <c r="C106" t="s">
        <v>24</v>
      </c>
      <c r="D106" t="s">
        <v>51</v>
      </c>
      <c r="E106" t="s">
        <v>26</v>
      </c>
      <c r="F106">
        <v>0</v>
      </c>
    </row>
    <row r="107" spans="1:6" hidden="1" outlineLevel="1" x14ac:dyDescent="0.25">
      <c r="A107">
        <v>7</v>
      </c>
      <c r="B107" t="s">
        <v>14</v>
      </c>
      <c r="C107" t="s">
        <v>25</v>
      </c>
      <c r="D107" t="s">
        <v>52</v>
      </c>
      <c r="E107" t="s">
        <v>26</v>
      </c>
      <c r="F107">
        <v>20</v>
      </c>
    </row>
    <row r="108" spans="1:6" hidden="1" outlineLevel="1" x14ac:dyDescent="0.25">
      <c r="A108">
        <v>8</v>
      </c>
      <c r="B108" t="s">
        <v>15</v>
      </c>
      <c r="C108" t="s">
        <v>49</v>
      </c>
      <c r="E108" t="s">
        <v>26</v>
      </c>
      <c r="F108">
        <v>16</v>
      </c>
    </row>
    <row r="109" spans="1:6" hidden="1" outlineLevel="1" x14ac:dyDescent="0.25">
      <c r="A109">
        <v>9</v>
      </c>
      <c r="B109" t="s">
        <v>16</v>
      </c>
      <c r="C109" t="s">
        <v>50</v>
      </c>
      <c r="E109" t="s">
        <v>39</v>
      </c>
      <c r="F109">
        <v>6</v>
      </c>
    </row>
    <row r="110" spans="1:6" hidden="1" outlineLevel="1" x14ac:dyDescent="0.25">
      <c r="A110">
        <v>10</v>
      </c>
      <c r="B110" t="s">
        <v>44</v>
      </c>
      <c r="C110" t="s">
        <v>43</v>
      </c>
      <c r="E110" t="s">
        <v>27</v>
      </c>
      <c r="F110">
        <v>100</v>
      </c>
    </row>
    <row r="111" spans="1:6" hidden="1" outlineLevel="1" x14ac:dyDescent="0.25">
      <c r="A111">
        <v>11</v>
      </c>
      <c r="B111" t="s">
        <v>44</v>
      </c>
      <c r="C111" t="s">
        <v>42</v>
      </c>
      <c r="E111" t="s">
        <v>27</v>
      </c>
      <c r="F111">
        <v>100</v>
      </c>
    </row>
    <row r="112" spans="1:6" hidden="1" outlineLevel="1" x14ac:dyDescent="0.25">
      <c r="A112">
        <v>12</v>
      </c>
      <c r="B112" t="s">
        <v>17</v>
      </c>
      <c r="D112" t="s">
        <v>47</v>
      </c>
      <c r="E112" t="s">
        <v>28</v>
      </c>
      <c r="F112">
        <v>1</v>
      </c>
    </row>
    <row r="113" spans="1:6" hidden="1" outlineLevel="1" x14ac:dyDescent="0.25">
      <c r="A113">
        <v>13</v>
      </c>
      <c r="B113" t="s">
        <v>18</v>
      </c>
      <c r="C113" t="s">
        <v>33</v>
      </c>
      <c r="D113" t="s">
        <v>34</v>
      </c>
      <c r="E113" t="s">
        <v>26</v>
      </c>
      <c r="F113">
        <v>16</v>
      </c>
    </row>
    <row r="114" spans="1:6" hidden="1" outlineLevel="1" x14ac:dyDescent="0.25">
      <c r="A114">
        <v>14</v>
      </c>
      <c r="B114" t="s">
        <v>19</v>
      </c>
      <c r="C114" t="s">
        <v>40</v>
      </c>
      <c r="D114" t="s">
        <v>41</v>
      </c>
      <c r="E114" t="s">
        <v>39</v>
      </c>
      <c r="F114">
        <v>1</v>
      </c>
    </row>
    <row r="115" spans="1:6" hidden="1" outlineLevel="1" x14ac:dyDescent="0.25">
      <c r="A115">
        <v>15</v>
      </c>
      <c r="B115" t="s">
        <v>35</v>
      </c>
      <c r="C115" t="s">
        <v>36</v>
      </c>
      <c r="D115" t="s">
        <v>38</v>
      </c>
      <c r="E115" t="s">
        <v>39</v>
      </c>
      <c r="F115">
        <v>0.2</v>
      </c>
    </row>
    <row r="116" spans="1:6" hidden="1" outlineLevel="1" x14ac:dyDescent="0.25">
      <c r="A116">
        <v>16</v>
      </c>
      <c r="B116" t="s">
        <v>35</v>
      </c>
      <c r="C116" t="s">
        <v>37</v>
      </c>
      <c r="D116" t="s">
        <v>38</v>
      </c>
      <c r="E116" t="s">
        <v>39</v>
      </c>
      <c r="F116">
        <v>0.2</v>
      </c>
    </row>
    <row r="117" spans="1:6" collapsed="1" x14ac:dyDescent="0.25"/>
    <row r="118" spans="1:6" x14ac:dyDescent="0.25">
      <c r="A118" s="5">
        <v>7</v>
      </c>
      <c r="B118" s="2" t="s">
        <v>58</v>
      </c>
      <c r="C118" s="11" t="s">
        <v>75</v>
      </c>
    </row>
    <row r="119" spans="1:6" hidden="1" outlineLevel="1" x14ac:dyDescent="0.25">
      <c r="A119">
        <v>1</v>
      </c>
      <c r="B119" t="s">
        <v>9</v>
      </c>
      <c r="C119" t="s">
        <v>30</v>
      </c>
      <c r="D119" t="s">
        <v>31</v>
      </c>
      <c r="E119" t="s">
        <v>22</v>
      </c>
      <c r="F119">
        <f>12+12+21</f>
        <v>45</v>
      </c>
    </row>
    <row r="120" spans="1:6" hidden="1" outlineLevel="1" x14ac:dyDescent="0.25">
      <c r="A120">
        <v>2</v>
      </c>
      <c r="B120" t="s">
        <v>29</v>
      </c>
      <c r="C120" t="s">
        <v>45</v>
      </c>
      <c r="D120" t="s">
        <v>46</v>
      </c>
      <c r="E120" t="s">
        <v>22</v>
      </c>
      <c r="F120">
        <v>0</v>
      </c>
    </row>
    <row r="121" spans="1:6" hidden="1" outlineLevel="1" x14ac:dyDescent="0.25">
      <c r="A121">
        <v>3</v>
      </c>
      <c r="B121" t="s">
        <v>10</v>
      </c>
      <c r="C121" t="s">
        <v>20</v>
      </c>
      <c r="D121" t="s">
        <v>31</v>
      </c>
      <c r="E121" t="s">
        <v>22</v>
      </c>
      <c r="F121">
        <v>5</v>
      </c>
    </row>
    <row r="122" spans="1:6" hidden="1" outlineLevel="1" x14ac:dyDescent="0.25">
      <c r="A122">
        <v>4</v>
      </c>
      <c r="B122" t="s">
        <v>11</v>
      </c>
      <c r="C122" t="s">
        <v>23</v>
      </c>
      <c r="E122" t="s">
        <v>22</v>
      </c>
      <c r="F122">
        <f>(45+15)*4</f>
        <v>240</v>
      </c>
    </row>
    <row r="123" spans="1:6" hidden="1" outlineLevel="1" x14ac:dyDescent="0.25">
      <c r="A123">
        <v>5</v>
      </c>
      <c r="B123" t="s">
        <v>12</v>
      </c>
      <c r="C123" t="s">
        <v>32</v>
      </c>
      <c r="D123" t="s">
        <v>48</v>
      </c>
      <c r="E123" t="s">
        <v>26</v>
      </c>
      <c r="F123">
        <v>17</v>
      </c>
    </row>
    <row r="124" spans="1:6" hidden="1" outlineLevel="1" x14ac:dyDescent="0.25">
      <c r="A124">
        <v>6</v>
      </c>
      <c r="B124" t="s">
        <v>13</v>
      </c>
      <c r="C124" t="s">
        <v>24</v>
      </c>
      <c r="D124" t="s">
        <v>51</v>
      </c>
      <c r="E124" t="s">
        <v>26</v>
      </c>
      <c r="F124">
        <v>0</v>
      </c>
    </row>
    <row r="125" spans="1:6" hidden="1" outlineLevel="1" x14ac:dyDescent="0.25">
      <c r="A125">
        <v>7</v>
      </c>
      <c r="B125" t="s">
        <v>14</v>
      </c>
      <c r="C125" t="s">
        <v>25</v>
      </c>
      <c r="D125" t="s">
        <v>52</v>
      </c>
      <c r="E125" t="s">
        <v>26</v>
      </c>
      <c r="F125">
        <v>20</v>
      </c>
    </row>
    <row r="126" spans="1:6" hidden="1" outlineLevel="1" x14ac:dyDescent="0.25">
      <c r="A126">
        <v>8</v>
      </c>
      <c r="B126" t="s">
        <v>15</v>
      </c>
      <c r="C126" t="s">
        <v>49</v>
      </c>
      <c r="E126" t="s">
        <v>26</v>
      </c>
      <c r="F126">
        <v>17</v>
      </c>
    </row>
    <row r="127" spans="1:6" hidden="1" outlineLevel="1" x14ac:dyDescent="0.25">
      <c r="A127">
        <v>9</v>
      </c>
      <c r="B127" t="s">
        <v>16</v>
      </c>
      <c r="C127" t="s">
        <v>50</v>
      </c>
      <c r="E127" t="s">
        <v>39</v>
      </c>
      <c r="F127">
        <v>6</v>
      </c>
    </row>
    <row r="128" spans="1:6" hidden="1" outlineLevel="1" x14ac:dyDescent="0.25">
      <c r="A128">
        <v>10</v>
      </c>
      <c r="B128" t="s">
        <v>44</v>
      </c>
      <c r="C128" t="s">
        <v>43</v>
      </c>
      <c r="E128" t="s">
        <v>27</v>
      </c>
      <c r="F128">
        <v>100</v>
      </c>
    </row>
    <row r="129" spans="1:6" hidden="1" outlineLevel="1" x14ac:dyDescent="0.25">
      <c r="A129">
        <v>11</v>
      </c>
      <c r="B129" t="s">
        <v>44</v>
      </c>
      <c r="C129" t="s">
        <v>42</v>
      </c>
      <c r="E129" t="s">
        <v>27</v>
      </c>
      <c r="F129">
        <v>100</v>
      </c>
    </row>
    <row r="130" spans="1:6" hidden="1" outlineLevel="1" x14ac:dyDescent="0.25">
      <c r="A130">
        <v>12</v>
      </c>
      <c r="B130" t="s">
        <v>17</v>
      </c>
      <c r="D130" t="s">
        <v>47</v>
      </c>
      <c r="E130" t="s">
        <v>28</v>
      </c>
      <c r="F130">
        <v>1</v>
      </c>
    </row>
    <row r="131" spans="1:6" hidden="1" outlineLevel="1" x14ac:dyDescent="0.25">
      <c r="A131">
        <v>13</v>
      </c>
      <c r="B131" t="s">
        <v>18</v>
      </c>
      <c r="C131" t="s">
        <v>33</v>
      </c>
      <c r="D131" t="s">
        <v>34</v>
      </c>
      <c r="E131" t="s">
        <v>26</v>
      </c>
      <c r="F131">
        <v>17</v>
      </c>
    </row>
    <row r="132" spans="1:6" hidden="1" outlineLevel="1" x14ac:dyDescent="0.25">
      <c r="A132">
        <v>14</v>
      </c>
      <c r="B132" t="s">
        <v>19</v>
      </c>
      <c r="C132" t="s">
        <v>40</v>
      </c>
      <c r="D132" t="s">
        <v>41</v>
      </c>
      <c r="E132" t="s">
        <v>39</v>
      </c>
      <c r="F132">
        <v>1</v>
      </c>
    </row>
    <row r="133" spans="1:6" hidden="1" outlineLevel="1" x14ac:dyDescent="0.25">
      <c r="A133">
        <v>15</v>
      </c>
      <c r="B133" t="s">
        <v>35</v>
      </c>
      <c r="C133" t="s">
        <v>36</v>
      </c>
      <c r="D133" t="s">
        <v>38</v>
      </c>
      <c r="E133" t="s">
        <v>39</v>
      </c>
      <c r="F133">
        <v>0.2</v>
      </c>
    </row>
    <row r="134" spans="1:6" hidden="1" outlineLevel="1" x14ac:dyDescent="0.25">
      <c r="A134">
        <v>16</v>
      </c>
      <c r="B134" t="s">
        <v>35</v>
      </c>
      <c r="C134" t="s">
        <v>37</v>
      </c>
      <c r="D134" t="s">
        <v>38</v>
      </c>
      <c r="E134" t="s">
        <v>39</v>
      </c>
      <c r="F134">
        <v>0.2</v>
      </c>
    </row>
    <row r="135" spans="1:6" collapsed="1" x14ac:dyDescent="0.25"/>
    <row r="136" spans="1:6" x14ac:dyDescent="0.25">
      <c r="A136" s="5">
        <v>8</v>
      </c>
      <c r="B136" s="2" t="s">
        <v>59</v>
      </c>
      <c r="C136" s="11" t="s">
        <v>79</v>
      </c>
    </row>
    <row r="137" spans="1:6" hidden="1" outlineLevel="1" x14ac:dyDescent="0.25">
      <c r="A137">
        <v>1</v>
      </c>
      <c r="B137" t="s">
        <v>9</v>
      </c>
      <c r="C137" t="s">
        <v>30</v>
      </c>
      <c r="D137" t="s">
        <v>31</v>
      </c>
      <c r="E137" t="s">
        <v>22</v>
      </c>
      <c r="F137">
        <f>12+12+21</f>
        <v>45</v>
      </c>
    </row>
    <row r="138" spans="1:6" hidden="1" outlineLevel="1" x14ac:dyDescent="0.25">
      <c r="A138">
        <v>2</v>
      </c>
      <c r="B138" t="s">
        <v>29</v>
      </c>
      <c r="C138" t="s">
        <v>45</v>
      </c>
      <c r="D138" t="s">
        <v>46</v>
      </c>
      <c r="E138" t="s">
        <v>22</v>
      </c>
      <c r="F138">
        <v>12</v>
      </c>
    </row>
    <row r="139" spans="1:6" hidden="1" outlineLevel="1" x14ac:dyDescent="0.25">
      <c r="A139">
        <v>3</v>
      </c>
      <c r="B139" t="s">
        <v>10</v>
      </c>
      <c r="C139" t="s">
        <v>20</v>
      </c>
      <c r="D139" t="s">
        <v>31</v>
      </c>
      <c r="E139" t="s">
        <v>22</v>
      </c>
      <c r="F139">
        <v>20</v>
      </c>
    </row>
    <row r="140" spans="1:6" hidden="1" outlineLevel="1" x14ac:dyDescent="0.25">
      <c r="A140">
        <v>4</v>
      </c>
      <c r="B140" t="s">
        <v>11</v>
      </c>
      <c r="C140" t="s">
        <v>23</v>
      </c>
      <c r="E140" t="s">
        <v>22</v>
      </c>
      <c r="F140">
        <f>45*4</f>
        <v>180</v>
      </c>
    </row>
    <row r="141" spans="1:6" hidden="1" outlineLevel="1" x14ac:dyDescent="0.25">
      <c r="A141">
        <v>5</v>
      </c>
      <c r="B141" t="s">
        <v>12</v>
      </c>
      <c r="C141" t="s">
        <v>32</v>
      </c>
      <c r="D141" t="s">
        <v>48</v>
      </c>
      <c r="E141" t="s">
        <v>26</v>
      </c>
      <c r="F141">
        <v>4</v>
      </c>
    </row>
    <row r="142" spans="1:6" hidden="1" outlineLevel="1" x14ac:dyDescent="0.25">
      <c r="A142">
        <v>6</v>
      </c>
      <c r="B142" t="s">
        <v>13</v>
      </c>
      <c r="C142" t="s">
        <v>24</v>
      </c>
      <c r="D142" t="s">
        <v>51</v>
      </c>
      <c r="E142" t="s">
        <v>26</v>
      </c>
      <c r="F142">
        <v>0</v>
      </c>
    </row>
    <row r="143" spans="1:6" hidden="1" outlineLevel="1" x14ac:dyDescent="0.25">
      <c r="A143">
        <v>7</v>
      </c>
      <c r="B143" t="s">
        <v>14</v>
      </c>
      <c r="C143" t="s">
        <v>25</v>
      </c>
      <c r="D143" t="s">
        <v>52</v>
      </c>
      <c r="E143" t="s">
        <v>26</v>
      </c>
      <c r="F143">
        <v>0</v>
      </c>
    </row>
    <row r="144" spans="1:6" hidden="1" outlineLevel="1" x14ac:dyDescent="0.25">
      <c r="A144">
        <v>8</v>
      </c>
      <c r="B144" t="s">
        <v>15</v>
      </c>
      <c r="C144" t="s">
        <v>49</v>
      </c>
      <c r="E144" t="s">
        <v>26</v>
      </c>
      <c r="F144">
        <v>4</v>
      </c>
    </row>
    <row r="145" spans="1:6" hidden="1" outlineLevel="1" x14ac:dyDescent="0.25">
      <c r="A145">
        <v>9</v>
      </c>
      <c r="B145" t="s">
        <v>16</v>
      </c>
      <c r="C145" t="s">
        <v>50</v>
      </c>
      <c r="E145" t="s">
        <v>39</v>
      </c>
      <c r="F145">
        <v>2</v>
      </c>
    </row>
    <row r="146" spans="1:6" hidden="1" outlineLevel="1" x14ac:dyDescent="0.25">
      <c r="A146">
        <v>10</v>
      </c>
      <c r="B146" t="s">
        <v>44</v>
      </c>
      <c r="C146" t="s">
        <v>43</v>
      </c>
      <c r="E146" t="s">
        <v>27</v>
      </c>
      <c r="F146">
        <v>50</v>
      </c>
    </row>
    <row r="147" spans="1:6" hidden="1" outlineLevel="1" x14ac:dyDescent="0.25">
      <c r="A147">
        <v>11</v>
      </c>
      <c r="B147" t="s">
        <v>44</v>
      </c>
      <c r="C147" t="s">
        <v>42</v>
      </c>
      <c r="E147" t="s">
        <v>27</v>
      </c>
      <c r="F147">
        <v>50</v>
      </c>
    </row>
    <row r="148" spans="1:6" hidden="1" outlineLevel="1" x14ac:dyDescent="0.25">
      <c r="A148">
        <v>12</v>
      </c>
      <c r="B148" t="s">
        <v>17</v>
      </c>
      <c r="D148" t="s">
        <v>47</v>
      </c>
      <c r="E148" t="s">
        <v>28</v>
      </c>
      <c r="F148">
        <v>1</v>
      </c>
    </row>
    <row r="149" spans="1:6" hidden="1" outlineLevel="1" x14ac:dyDescent="0.25">
      <c r="A149">
        <v>13</v>
      </c>
      <c r="B149" t="s">
        <v>18</v>
      </c>
      <c r="C149" t="s">
        <v>33</v>
      </c>
      <c r="D149" t="s">
        <v>34</v>
      </c>
      <c r="E149" t="s">
        <v>26</v>
      </c>
      <c r="F149">
        <v>6</v>
      </c>
    </row>
    <row r="150" spans="1:6" hidden="1" outlineLevel="1" x14ac:dyDescent="0.25">
      <c r="A150">
        <v>14</v>
      </c>
      <c r="B150" t="s">
        <v>19</v>
      </c>
      <c r="C150" t="s">
        <v>40</v>
      </c>
      <c r="D150" t="s">
        <v>41</v>
      </c>
      <c r="E150" t="s">
        <v>39</v>
      </c>
      <c r="F150">
        <v>0.2</v>
      </c>
    </row>
    <row r="151" spans="1:6" hidden="1" outlineLevel="1" x14ac:dyDescent="0.25">
      <c r="A151">
        <v>15</v>
      </c>
      <c r="B151" t="s">
        <v>35</v>
      </c>
      <c r="C151" t="s">
        <v>36</v>
      </c>
      <c r="D151" t="s">
        <v>38</v>
      </c>
      <c r="E151" t="s">
        <v>39</v>
      </c>
      <c r="F151">
        <v>0.2</v>
      </c>
    </row>
    <row r="152" spans="1:6" hidden="1" outlineLevel="1" x14ac:dyDescent="0.25">
      <c r="A152">
        <v>16</v>
      </c>
      <c r="B152" t="s">
        <v>35</v>
      </c>
      <c r="C152" t="s">
        <v>37</v>
      </c>
      <c r="D152" t="s">
        <v>38</v>
      </c>
      <c r="E152" t="s">
        <v>39</v>
      </c>
      <c r="F152">
        <v>0.2</v>
      </c>
    </row>
    <row r="153" spans="1:6" collapsed="1" x14ac:dyDescent="0.25"/>
    <row r="154" spans="1:6" x14ac:dyDescent="0.25">
      <c r="A154" s="5">
        <v>9</v>
      </c>
      <c r="B154" s="2" t="s">
        <v>65</v>
      </c>
      <c r="C154" s="11" t="s">
        <v>80</v>
      </c>
    </row>
    <row r="155" spans="1:6" hidden="1" outlineLevel="1" x14ac:dyDescent="0.25">
      <c r="A155">
        <v>1</v>
      </c>
      <c r="B155" t="s">
        <v>9</v>
      </c>
      <c r="C155" t="s">
        <v>30</v>
      </c>
      <c r="D155" t="s">
        <v>31</v>
      </c>
      <c r="E155" t="s">
        <v>22</v>
      </c>
      <c r="F155">
        <f>12+12+21</f>
        <v>45</v>
      </c>
    </row>
    <row r="156" spans="1:6" hidden="1" outlineLevel="1" x14ac:dyDescent="0.25">
      <c r="A156">
        <v>2</v>
      </c>
      <c r="B156" t="s">
        <v>29</v>
      </c>
      <c r="C156" t="s">
        <v>45</v>
      </c>
      <c r="D156" t="s">
        <v>46</v>
      </c>
      <c r="E156" t="s">
        <v>22</v>
      </c>
      <c r="F156">
        <v>12</v>
      </c>
    </row>
    <row r="157" spans="1:6" hidden="1" outlineLevel="1" x14ac:dyDescent="0.25">
      <c r="A157">
        <v>3</v>
      </c>
      <c r="B157" t="s">
        <v>10</v>
      </c>
      <c r="C157" t="s">
        <v>20</v>
      </c>
      <c r="D157" t="s">
        <v>31</v>
      </c>
      <c r="E157" t="s">
        <v>22</v>
      </c>
      <c r="F157">
        <v>20</v>
      </c>
    </row>
    <row r="158" spans="1:6" hidden="1" outlineLevel="1" x14ac:dyDescent="0.25">
      <c r="A158">
        <v>4</v>
      </c>
      <c r="B158" t="s">
        <v>11</v>
      </c>
      <c r="C158" t="s">
        <v>23</v>
      </c>
      <c r="E158" t="s">
        <v>22</v>
      </c>
      <c r="F158">
        <f>45*4</f>
        <v>180</v>
      </c>
    </row>
    <row r="159" spans="1:6" hidden="1" outlineLevel="1" x14ac:dyDescent="0.25">
      <c r="A159">
        <v>5</v>
      </c>
      <c r="B159" t="s">
        <v>12</v>
      </c>
      <c r="C159" t="s">
        <v>32</v>
      </c>
      <c r="D159" t="s">
        <v>48</v>
      </c>
      <c r="E159" t="s">
        <v>26</v>
      </c>
      <c r="F159">
        <v>4</v>
      </c>
    </row>
    <row r="160" spans="1:6" hidden="1" outlineLevel="1" x14ac:dyDescent="0.25">
      <c r="A160">
        <v>6</v>
      </c>
      <c r="B160" t="s">
        <v>13</v>
      </c>
      <c r="C160" t="s">
        <v>24</v>
      </c>
      <c r="D160" t="s">
        <v>51</v>
      </c>
      <c r="E160" t="s">
        <v>26</v>
      </c>
      <c r="F160">
        <v>0</v>
      </c>
    </row>
    <row r="161" spans="1:8" hidden="1" outlineLevel="1" x14ac:dyDescent="0.25">
      <c r="A161">
        <v>7</v>
      </c>
      <c r="B161" t="s">
        <v>14</v>
      </c>
      <c r="C161" t="s">
        <v>25</v>
      </c>
      <c r="D161" t="s">
        <v>52</v>
      </c>
      <c r="E161" t="s">
        <v>26</v>
      </c>
      <c r="F161">
        <v>0</v>
      </c>
    </row>
    <row r="162" spans="1:8" hidden="1" outlineLevel="1" x14ac:dyDescent="0.25">
      <c r="A162">
        <v>8</v>
      </c>
      <c r="B162" t="s">
        <v>15</v>
      </c>
      <c r="C162" t="s">
        <v>49</v>
      </c>
      <c r="E162" t="s">
        <v>26</v>
      </c>
      <c r="F162">
        <v>4</v>
      </c>
    </row>
    <row r="163" spans="1:8" hidden="1" outlineLevel="1" x14ac:dyDescent="0.25">
      <c r="A163">
        <v>9</v>
      </c>
      <c r="B163" t="s">
        <v>16</v>
      </c>
      <c r="C163" t="s">
        <v>50</v>
      </c>
      <c r="E163" t="s">
        <v>39</v>
      </c>
      <c r="F163">
        <v>2</v>
      </c>
    </row>
    <row r="164" spans="1:8" hidden="1" outlineLevel="1" x14ac:dyDescent="0.25">
      <c r="A164">
        <v>10</v>
      </c>
      <c r="B164" t="s">
        <v>44</v>
      </c>
      <c r="C164" t="s">
        <v>43</v>
      </c>
      <c r="E164" t="s">
        <v>27</v>
      </c>
      <c r="F164">
        <v>50</v>
      </c>
    </row>
    <row r="165" spans="1:8" hidden="1" outlineLevel="1" x14ac:dyDescent="0.25">
      <c r="A165">
        <v>11</v>
      </c>
      <c r="B165" t="s">
        <v>44</v>
      </c>
      <c r="C165" t="s">
        <v>42</v>
      </c>
      <c r="E165" t="s">
        <v>27</v>
      </c>
      <c r="F165">
        <v>50</v>
      </c>
    </row>
    <row r="166" spans="1:8" hidden="1" outlineLevel="1" x14ac:dyDescent="0.25">
      <c r="A166">
        <v>12</v>
      </c>
      <c r="B166" t="s">
        <v>17</v>
      </c>
      <c r="D166" t="s">
        <v>47</v>
      </c>
      <c r="E166" t="s">
        <v>28</v>
      </c>
      <c r="F166">
        <v>1</v>
      </c>
    </row>
    <row r="167" spans="1:8" hidden="1" outlineLevel="1" x14ac:dyDescent="0.25">
      <c r="A167">
        <v>13</v>
      </c>
      <c r="B167" t="s">
        <v>18</v>
      </c>
      <c r="C167" t="s">
        <v>33</v>
      </c>
      <c r="D167" t="s">
        <v>34</v>
      </c>
      <c r="E167" t="s">
        <v>26</v>
      </c>
      <c r="F167">
        <v>6</v>
      </c>
    </row>
    <row r="168" spans="1:8" hidden="1" outlineLevel="1" x14ac:dyDescent="0.25">
      <c r="A168">
        <v>14</v>
      </c>
      <c r="B168" t="s">
        <v>19</v>
      </c>
      <c r="C168" t="s">
        <v>40</v>
      </c>
      <c r="D168" t="s">
        <v>41</v>
      </c>
      <c r="E168" t="s">
        <v>39</v>
      </c>
      <c r="F168">
        <v>0.2</v>
      </c>
    </row>
    <row r="169" spans="1:8" hidden="1" outlineLevel="1" x14ac:dyDescent="0.25">
      <c r="A169">
        <v>15</v>
      </c>
      <c r="B169" t="s">
        <v>35</v>
      </c>
      <c r="C169" t="s">
        <v>36</v>
      </c>
      <c r="D169" t="s">
        <v>38</v>
      </c>
      <c r="E169" t="s">
        <v>39</v>
      </c>
      <c r="F169">
        <v>0.2</v>
      </c>
    </row>
    <row r="170" spans="1:8" hidden="1" outlineLevel="1" x14ac:dyDescent="0.25">
      <c r="A170">
        <v>16</v>
      </c>
      <c r="B170" t="s">
        <v>35</v>
      </c>
      <c r="C170" t="s">
        <v>37</v>
      </c>
      <c r="D170" t="s">
        <v>38</v>
      </c>
      <c r="E170" t="s">
        <v>39</v>
      </c>
      <c r="F170">
        <v>0.2</v>
      </c>
    </row>
    <row r="171" spans="1:8" collapsed="1" x14ac:dyDescent="0.25"/>
    <row r="172" spans="1:8" x14ac:dyDescent="0.25">
      <c r="A172" s="5">
        <v>10</v>
      </c>
      <c r="B172" s="2" t="s">
        <v>66</v>
      </c>
      <c r="C172" s="11" t="s">
        <v>81</v>
      </c>
    </row>
    <row r="173" spans="1:8" hidden="1" outlineLevel="1" x14ac:dyDescent="0.25">
      <c r="A173">
        <v>1</v>
      </c>
      <c r="B173" t="s">
        <v>9</v>
      </c>
      <c r="C173" t="s">
        <v>30</v>
      </c>
      <c r="D173" t="s">
        <v>31</v>
      </c>
      <c r="E173" t="s">
        <v>22</v>
      </c>
      <c r="F173">
        <f>12+12+21</f>
        <v>45</v>
      </c>
      <c r="H173" t="s">
        <v>107</v>
      </c>
    </row>
    <row r="174" spans="1:8" hidden="1" outlineLevel="1" x14ac:dyDescent="0.25">
      <c r="A174">
        <v>2</v>
      </c>
      <c r="B174" t="s">
        <v>29</v>
      </c>
      <c r="C174" t="s">
        <v>45</v>
      </c>
      <c r="D174" t="s">
        <v>46</v>
      </c>
      <c r="E174" t="s">
        <v>22</v>
      </c>
      <c r="F174">
        <v>0</v>
      </c>
    </row>
    <row r="175" spans="1:8" hidden="1" outlineLevel="1" x14ac:dyDescent="0.25">
      <c r="A175">
        <v>3</v>
      </c>
      <c r="B175" t="s">
        <v>10</v>
      </c>
      <c r="C175" t="s">
        <v>20</v>
      </c>
      <c r="D175" t="s">
        <v>31</v>
      </c>
      <c r="E175" t="s">
        <v>22</v>
      </c>
      <c r="F175">
        <v>20</v>
      </c>
    </row>
    <row r="176" spans="1:8" hidden="1" outlineLevel="1" x14ac:dyDescent="0.25">
      <c r="A176">
        <v>4</v>
      </c>
      <c r="B176" t="s">
        <v>11</v>
      </c>
      <c r="C176" t="s">
        <v>23</v>
      </c>
      <c r="E176" t="s">
        <v>22</v>
      </c>
      <c r="F176">
        <f>(45+15)*4</f>
        <v>240</v>
      </c>
    </row>
    <row r="177" spans="1:6" hidden="1" outlineLevel="1" x14ac:dyDescent="0.25">
      <c r="A177">
        <v>5</v>
      </c>
      <c r="B177" t="s">
        <v>12</v>
      </c>
      <c r="C177" t="s">
        <v>32</v>
      </c>
      <c r="D177" t="s">
        <v>48</v>
      </c>
      <c r="E177" t="s">
        <v>26</v>
      </c>
      <c r="F177">
        <v>1</v>
      </c>
    </row>
    <row r="178" spans="1:6" hidden="1" outlineLevel="1" x14ac:dyDescent="0.25">
      <c r="A178">
        <v>6</v>
      </c>
      <c r="B178" t="s">
        <v>13</v>
      </c>
      <c r="C178" t="s">
        <v>24</v>
      </c>
      <c r="D178" t="s">
        <v>51</v>
      </c>
      <c r="E178" t="s">
        <v>26</v>
      </c>
      <c r="F178">
        <v>20</v>
      </c>
    </row>
    <row r="179" spans="1:6" hidden="1" outlineLevel="1" x14ac:dyDescent="0.25">
      <c r="A179">
        <v>7</v>
      </c>
      <c r="B179" t="s">
        <v>14</v>
      </c>
      <c r="C179" t="s">
        <v>25</v>
      </c>
      <c r="D179" t="s">
        <v>52</v>
      </c>
      <c r="E179" t="s">
        <v>26</v>
      </c>
      <c r="F179">
        <v>20</v>
      </c>
    </row>
    <row r="180" spans="1:6" hidden="1" outlineLevel="1" x14ac:dyDescent="0.25">
      <c r="A180">
        <v>8</v>
      </c>
      <c r="B180" t="s">
        <v>15</v>
      </c>
      <c r="C180" t="s">
        <v>49</v>
      </c>
      <c r="E180" t="s">
        <v>26</v>
      </c>
      <c r="F180">
        <v>1</v>
      </c>
    </row>
    <row r="181" spans="1:6" hidden="1" outlineLevel="1" x14ac:dyDescent="0.25">
      <c r="A181">
        <v>9</v>
      </c>
      <c r="B181" t="s">
        <v>15</v>
      </c>
      <c r="C181" t="s">
        <v>63</v>
      </c>
      <c r="E181" t="s">
        <v>26</v>
      </c>
      <c r="F181">
        <v>20</v>
      </c>
    </row>
    <row r="182" spans="1:6" hidden="1" outlineLevel="1" x14ac:dyDescent="0.25">
      <c r="A182">
        <v>10</v>
      </c>
      <c r="B182" t="s">
        <v>16</v>
      </c>
      <c r="C182" t="s">
        <v>50</v>
      </c>
      <c r="E182" t="s">
        <v>39</v>
      </c>
      <c r="F182">
        <v>10</v>
      </c>
    </row>
    <row r="183" spans="1:6" hidden="1" outlineLevel="1" x14ac:dyDescent="0.25">
      <c r="A183">
        <v>11</v>
      </c>
      <c r="B183" t="s">
        <v>44</v>
      </c>
      <c r="C183" t="s">
        <v>43</v>
      </c>
      <c r="E183" t="s">
        <v>27</v>
      </c>
      <c r="F183">
        <v>100</v>
      </c>
    </row>
    <row r="184" spans="1:6" hidden="1" outlineLevel="1" x14ac:dyDescent="0.25">
      <c r="A184">
        <v>12</v>
      </c>
      <c r="B184" t="s">
        <v>44</v>
      </c>
      <c r="C184" t="s">
        <v>42</v>
      </c>
      <c r="E184" t="s">
        <v>27</v>
      </c>
      <c r="F184">
        <v>100</v>
      </c>
    </row>
    <row r="185" spans="1:6" hidden="1" outlineLevel="1" x14ac:dyDescent="0.25">
      <c r="A185">
        <v>13</v>
      </c>
      <c r="B185" t="s">
        <v>17</v>
      </c>
      <c r="D185" t="s">
        <v>47</v>
      </c>
      <c r="E185" t="s">
        <v>28</v>
      </c>
      <c r="F185">
        <v>1</v>
      </c>
    </row>
    <row r="186" spans="1:6" hidden="1" outlineLevel="1" x14ac:dyDescent="0.25">
      <c r="A186">
        <v>14</v>
      </c>
      <c r="B186" t="s">
        <v>18</v>
      </c>
      <c r="C186" t="s">
        <v>33</v>
      </c>
      <c r="D186" t="s">
        <v>34</v>
      </c>
      <c r="E186" t="s">
        <v>26</v>
      </c>
      <c r="F186">
        <v>21</v>
      </c>
    </row>
    <row r="187" spans="1:6" hidden="1" outlineLevel="1" x14ac:dyDescent="0.25">
      <c r="A187">
        <v>15</v>
      </c>
      <c r="B187" t="s">
        <v>19</v>
      </c>
      <c r="C187" t="s">
        <v>40</v>
      </c>
      <c r="D187" t="s">
        <v>41</v>
      </c>
      <c r="E187" t="s">
        <v>39</v>
      </c>
      <c r="F187">
        <v>1</v>
      </c>
    </row>
    <row r="188" spans="1:6" hidden="1" outlineLevel="1" x14ac:dyDescent="0.25">
      <c r="A188">
        <v>16</v>
      </c>
      <c r="B188" t="s">
        <v>35</v>
      </c>
      <c r="C188" t="s">
        <v>36</v>
      </c>
      <c r="D188" t="s">
        <v>38</v>
      </c>
      <c r="E188" t="s">
        <v>39</v>
      </c>
      <c r="F188">
        <v>0.2</v>
      </c>
    </row>
    <row r="189" spans="1:6" hidden="1" outlineLevel="1" x14ac:dyDescent="0.25">
      <c r="A189">
        <v>17</v>
      </c>
      <c r="B189" t="s">
        <v>35</v>
      </c>
      <c r="C189" t="s">
        <v>37</v>
      </c>
      <c r="D189" t="s">
        <v>38</v>
      </c>
      <c r="E189" t="s">
        <v>39</v>
      </c>
      <c r="F189">
        <v>0.2</v>
      </c>
    </row>
    <row r="190" spans="1:6" collapsed="1" x14ac:dyDescent="0.25"/>
    <row r="191" spans="1:6" x14ac:dyDescent="0.25">
      <c r="A191" s="5">
        <v>11</v>
      </c>
      <c r="B191" s="2" t="s">
        <v>67</v>
      </c>
      <c r="C191" s="11" t="s">
        <v>82</v>
      </c>
    </row>
    <row r="192" spans="1:6" hidden="1" outlineLevel="1" x14ac:dyDescent="0.25">
      <c r="A192">
        <v>1</v>
      </c>
      <c r="B192" t="s">
        <v>9</v>
      </c>
      <c r="C192" t="s">
        <v>30</v>
      </c>
      <c r="D192" t="s">
        <v>31</v>
      </c>
      <c r="E192" t="s">
        <v>22</v>
      </c>
      <c r="F192">
        <f>12+12+21</f>
        <v>45</v>
      </c>
    </row>
    <row r="193" spans="1:6" hidden="1" outlineLevel="1" x14ac:dyDescent="0.25">
      <c r="A193">
        <v>2</v>
      </c>
      <c r="B193" t="s">
        <v>29</v>
      </c>
      <c r="C193" t="s">
        <v>45</v>
      </c>
      <c r="D193" t="s">
        <v>46</v>
      </c>
      <c r="E193" t="s">
        <v>22</v>
      </c>
      <c r="F193">
        <v>0</v>
      </c>
    </row>
    <row r="194" spans="1:6" hidden="1" outlineLevel="1" x14ac:dyDescent="0.25">
      <c r="A194">
        <v>3</v>
      </c>
      <c r="B194" t="s">
        <v>10</v>
      </c>
      <c r="C194" t="s">
        <v>20</v>
      </c>
      <c r="D194" t="s">
        <v>31</v>
      </c>
      <c r="E194" t="s">
        <v>22</v>
      </c>
      <c r="F194">
        <v>0</v>
      </c>
    </row>
    <row r="195" spans="1:6" hidden="1" outlineLevel="1" x14ac:dyDescent="0.25">
      <c r="A195">
        <v>4</v>
      </c>
      <c r="B195" t="s">
        <v>11</v>
      </c>
      <c r="C195" t="s">
        <v>23</v>
      </c>
      <c r="E195" t="s">
        <v>22</v>
      </c>
      <c r="F195">
        <f>50*4</f>
        <v>200</v>
      </c>
    </row>
    <row r="196" spans="1:6" hidden="1" outlineLevel="1" x14ac:dyDescent="0.25">
      <c r="A196">
        <v>5</v>
      </c>
      <c r="B196" t="s">
        <v>12</v>
      </c>
      <c r="C196" t="s">
        <v>32</v>
      </c>
      <c r="D196" t="s">
        <v>48</v>
      </c>
      <c r="E196" t="s">
        <v>26</v>
      </c>
      <c r="F196">
        <v>6</v>
      </c>
    </row>
    <row r="197" spans="1:6" hidden="1" outlineLevel="1" x14ac:dyDescent="0.25">
      <c r="A197">
        <v>6</v>
      </c>
      <c r="B197" t="s">
        <v>13</v>
      </c>
      <c r="C197" t="s">
        <v>24</v>
      </c>
      <c r="D197" t="s">
        <v>51</v>
      </c>
      <c r="E197" t="s">
        <v>26</v>
      </c>
      <c r="F197">
        <v>0</v>
      </c>
    </row>
    <row r="198" spans="1:6" hidden="1" outlineLevel="1" x14ac:dyDescent="0.25">
      <c r="A198">
        <v>7</v>
      </c>
      <c r="B198" t="s">
        <v>14</v>
      </c>
      <c r="C198" t="s">
        <v>25</v>
      </c>
      <c r="D198" t="s">
        <v>52</v>
      </c>
      <c r="E198" t="s">
        <v>26</v>
      </c>
      <c r="F198">
        <v>20</v>
      </c>
    </row>
    <row r="199" spans="1:6" hidden="1" outlineLevel="1" x14ac:dyDescent="0.25">
      <c r="A199">
        <v>8</v>
      </c>
      <c r="B199" t="s">
        <v>15</v>
      </c>
      <c r="C199" t="s">
        <v>49</v>
      </c>
      <c r="E199" t="s">
        <v>26</v>
      </c>
      <c r="F199">
        <v>6</v>
      </c>
    </row>
    <row r="200" spans="1:6" hidden="1" outlineLevel="1" x14ac:dyDescent="0.25">
      <c r="A200">
        <v>9</v>
      </c>
      <c r="B200" t="s">
        <v>15</v>
      </c>
      <c r="C200" t="s">
        <v>63</v>
      </c>
      <c r="E200" t="s">
        <v>26</v>
      </c>
      <c r="F200">
        <v>15</v>
      </c>
    </row>
    <row r="201" spans="1:6" hidden="1" outlineLevel="1" x14ac:dyDescent="0.25">
      <c r="A201">
        <v>10</v>
      </c>
      <c r="B201" t="s">
        <v>16</v>
      </c>
      <c r="C201" t="s">
        <v>50</v>
      </c>
      <c r="E201" t="s">
        <v>39</v>
      </c>
      <c r="F201">
        <v>10</v>
      </c>
    </row>
    <row r="202" spans="1:6" hidden="1" outlineLevel="1" x14ac:dyDescent="0.25">
      <c r="A202">
        <v>11</v>
      </c>
      <c r="B202" t="s">
        <v>44</v>
      </c>
      <c r="C202" t="s">
        <v>43</v>
      </c>
      <c r="E202" t="s">
        <v>27</v>
      </c>
      <c r="F202">
        <v>100</v>
      </c>
    </row>
    <row r="203" spans="1:6" hidden="1" outlineLevel="1" x14ac:dyDescent="0.25">
      <c r="A203">
        <v>12</v>
      </c>
      <c r="B203" t="s">
        <v>44</v>
      </c>
      <c r="C203" t="s">
        <v>42</v>
      </c>
      <c r="E203" t="s">
        <v>27</v>
      </c>
      <c r="F203">
        <v>100</v>
      </c>
    </row>
    <row r="204" spans="1:6" hidden="1" outlineLevel="1" x14ac:dyDescent="0.25">
      <c r="A204">
        <v>13</v>
      </c>
      <c r="B204" t="s">
        <v>17</v>
      </c>
      <c r="D204" t="s">
        <v>47</v>
      </c>
      <c r="E204" t="s">
        <v>28</v>
      </c>
      <c r="F204">
        <v>1</v>
      </c>
    </row>
    <row r="205" spans="1:6" hidden="1" outlineLevel="1" x14ac:dyDescent="0.25">
      <c r="A205">
        <v>14</v>
      </c>
      <c r="B205" t="s">
        <v>18</v>
      </c>
      <c r="C205" t="s">
        <v>33</v>
      </c>
      <c r="D205" t="s">
        <v>34</v>
      </c>
      <c r="E205" t="s">
        <v>26</v>
      </c>
      <c r="F205">
        <v>20</v>
      </c>
    </row>
    <row r="206" spans="1:6" hidden="1" outlineLevel="1" x14ac:dyDescent="0.25">
      <c r="A206">
        <v>15</v>
      </c>
      <c r="B206" t="s">
        <v>19</v>
      </c>
      <c r="C206" t="s">
        <v>40</v>
      </c>
      <c r="D206" t="s">
        <v>41</v>
      </c>
      <c r="E206" t="s">
        <v>39</v>
      </c>
      <c r="F206">
        <v>1</v>
      </c>
    </row>
    <row r="207" spans="1:6" hidden="1" outlineLevel="1" x14ac:dyDescent="0.25">
      <c r="A207">
        <v>16</v>
      </c>
      <c r="B207" t="s">
        <v>35</v>
      </c>
      <c r="C207" t="s">
        <v>36</v>
      </c>
      <c r="D207" t="s">
        <v>38</v>
      </c>
      <c r="E207" t="s">
        <v>39</v>
      </c>
      <c r="F207">
        <v>0.2</v>
      </c>
    </row>
    <row r="208" spans="1:6" hidden="1" outlineLevel="1" x14ac:dyDescent="0.25">
      <c r="A208">
        <v>17</v>
      </c>
      <c r="B208" t="s">
        <v>35</v>
      </c>
      <c r="C208" t="s">
        <v>37</v>
      </c>
      <c r="D208" t="s">
        <v>38</v>
      </c>
      <c r="E208" t="s">
        <v>39</v>
      </c>
      <c r="F208">
        <v>0.2</v>
      </c>
    </row>
    <row r="209" spans="1:6" collapsed="1" x14ac:dyDescent="0.25"/>
    <row r="210" spans="1:6" x14ac:dyDescent="0.25">
      <c r="A210" s="5">
        <v>12</v>
      </c>
      <c r="B210" s="2" t="s">
        <v>68</v>
      </c>
      <c r="C210" s="11" t="s">
        <v>69</v>
      </c>
    </row>
    <row r="211" spans="1:6" hidden="1" outlineLevel="1" x14ac:dyDescent="0.25">
      <c r="A211">
        <v>1</v>
      </c>
      <c r="B211" t="s">
        <v>9</v>
      </c>
      <c r="C211" t="s">
        <v>30</v>
      </c>
      <c r="D211" t="s">
        <v>31</v>
      </c>
      <c r="E211" t="s">
        <v>22</v>
      </c>
      <c r="F211">
        <f>12+12+21</f>
        <v>45</v>
      </c>
    </row>
    <row r="212" spans="1:6" hidden="1" outlineLevel="1" x14ac:dyDescent="0.25">
      <c r="A212">
        <v>2</v>
      </c>
      <c r="B212" t="s">
        <v>29</v>
      </c>
      <c r="C212" t="s">
        <v>45</v>
      </c>
      <c r="D212" t="s">
        <v>46</v>
      </c>
      <c r="E212" t="s">
        <v>22</v>
      </c>
      <c r="F212">
        <v>6</v>
      </c>
    </row>
    <row r="213" spans="1:6" hidden="1" outlineLevel="1" x14ac:dyDescent="0.25">
      <c r="A213">
        <v>3</v>
      </c>
      <c r="B213" t="s">
        <v>10</v>
      </c>
      <c r="C213" t="s">
        <v>20</v>
      </c>
      <c r="D213" t="s">
        <v>31</v>
      </c>
      <c r="E213" t="s">
        <v>22</v>
      </c>
      <c r="F213">
        <v>10</v>
      </c>
    </row>
    <row r="214" spans="1:6" hidden="1" outlineLevel="1" x14ac:dyDescent="0.25">
      <c r="A214">
        <v>4</v>
      </c>
      <c r="B214" t="s">
        <v>11</v>
      </c>
      <c r="C214" t="s">
        <v>23</v>
      </c>
      <c r="E214" t="s">
        <v>22</v>
      </c>
      <c r="F214">
        <f>50*4</f>
        <v>200</v>
      </c>
    </row>
    <row r="215" spans="1:6" hidden="1" outlineLevel="1" x14ac:dyDescent="0.25">
      <c r="A215">
        <v>5</v>
      </c>
      <c r="B215" t="s">
        <v>12</v>
      </c>
      <c r="C215" t="s">
        <v>32</v>
      </c>
      <c r="D215" t="s">
        <v>48</v>
      </c>
      <c r="E215" t="s">
        <v>26</v>
      </c>
      <c r="F215">
        <v>11</v>
      </c>
    </row>
    <row r="216" spans="1:6" hidden="1" outlineLevel="1" x14ac:dyDescent="0.25">
      <c r="A216">
        <v>6</v>
      </c>
      <c r="B216" t="s">
        <v>13</v>
      </c>
      <c r="C216" t="s">
        <v>24</v>
      </c>
      <c r="D216" t="s">
        <v>51</v>
      </c>
      <c r="E216" t="s">
        <v>26</v>
      </c>
      <c r="F216">
        <v>0</v>
      </c>
    </row>
    <row r="217" spans="1:6" hidden="1" outlineLevel="1" x14ac:dyDescent="0.25">
      <c r="A217">
        <v>7</v>
      </c>
      <c r="B217" t="s">
        <v>14</v>
      </c>
      <c r="C217" t="s">
        <v>25</v>
      </c>
      <c r="D217" t="s">
        <v>52</v>
      </c>
      <c r="E217" t="s">
        <v>26</v>
      </c>
      <c r="F217">
        <v>20</v>
      </c>
    </row>
    <row r="218" spans="1:6" hidden="1" outlineLevel="1" x14ac:dyDescent="0.25">
      <c r="A218">
        <v>8</v>
      </c>
      <c r="B218" t="s">
        <v>15</v>
      </c>
      <c r="C218" t="s">
        <v>49</v>
      </c>
      <c r="E218" t="s">
        <v>26</v>
      </c>
      <c r="F218">
        <v>11</v>
      </c>
    </row>
    <row r="219" spans="1:6" hidden="1" outlineLevel="1" x14ac:dyDescent="0.25">
      <c r="A219">
        <v>9</v>
      </c>
      <c r="B219" t="s">
        <v>16</v>
      </c>
      <c r="C219" t="s">
        <v>50</v>
      </c>
      <c r="E219" t="s">
        <v>39</v>
      </c>
      <c r="F219">
        <v>5</v>
      </c>
    </row>
    <row r="220" spans="1:6" hidden="1" outlineLevel="1" x14ac:dyDescent="0.25">
      <c r="A220">
        <v>10</v>
      </c>
      <c r="B220" t="s">
        <v>44</v>
      </c>
      <c r="C220" t="s">
        <v>43</v>
      </c>
      <c r="E220" t="s">
        <v>27</v>
      </c>
      <c r="F220">
        <v>100</v>
      </c>
    </row>
    <row r="221" spans="1:6" hidden="1" outlineLevel="1" x14ac:dyDescent="0.25">
      <c r="A221">
        <v>11</v>
      </c>
      <c r="B221" t="s">
        <v>44</v>
      </c>
      <c r="C221" t="s">
        <v>42</v>
      </c>
      <c r="E221" t="s">
        <v>27</v>
      </c>
      <c r="F221">
        <v>100</v>
      </c>
    </row>
    <row r="222" spans="1:6" hidden="1" outlineLevel="1" x14ac:dyDescent="0.25">
      <c r="A222">
        <v>12</v>
      </c>
      <c r="B222" t="s">
        <v>17</v>
      </c>
      <c r="D222" t="s">
        <v>47</v>
      </c>
      <c r="E222" t="s">
        <v>28</v>
      </c>
      <c r="F222">
        <v>1</v>
      </c>
    </row>
    <row r="223" spans="1:6" hidden="1" outlineLevel="1" x14ac:dyDescent="0.25">
      <c r="A223">
        <v>13</v>
      </c>
      <c r="B223" t="s">
        <v>18</v>
      </c>
      <c r="C223" t="s">
        <v>33</v>
      </c>
      <c r="D223" t="s">
        <v>34</v>
      </c>
      <c r="E223" t="s">
        <v>26</v>
      </c>
      <c r="F223">
        <v>11</v>
      </c>
    </row>
    <row r="224" spans="1:6" hidden="1" outlineLevel="1" x14ac:dyDescent="0.25">
      <c r="A224">
        <v>14</v>
      </c>
      <c r="B224" t="s">
        <v>19</v>
      </c>
      <c r="C224" t="s">
        <v>40</v>
      </c>
      <c r="D224" t="s">
        <v>41</v>
      </c>
      <c r="E224" t="s">
        <v>39</v>
      </c>
      <c r="F224">
        <v>1</v>
      </c>
    </row>
    <row r="225" spans="1:6" hidden="1" outlineLevel="1" x14ac:dyDescent="0.25">
      <c r="A225">
        <v>15</v>
      </c>
      <c r="B225" t="s">
        <v>35</v>
      </c>
      <c r="C225" t="s">
        <v>36</v>
      </c>
      <c r="D225" t="s">
        <v>38</v>
      </c>
      <c r="E225" t="s">
        <v>39</v>
      </c>
      <c r="F225">
        <v>0.2</v>
      </c>
    </row>
    <row r="226" spans="1:6" hidden="1" outlineLevel="1" x14ac:dyDescent="0.25">
      <c r="A226">
        <v>16</v>
      </c>
      <c r="B226" t="s">
        <v>35</v>
      </c>
      <c r="C226" t="s">
        <v>37</v>
      </c>
      <c r="D226" t="s">
        <v>38</v>
      </c>
      <c r="E226" t="s">
        <v>39</v>
      </c>
      <c r="F226">
        <v>0.2</v>
      </c>
    </row>
    <row r="227" spans="1:6" hidden="1" outlineLevel="1" x14ac:dyDescent="0.25">
      <c r="A227">
        <v>17</v>
      </c>
      <c r="B227" t="s">
        <v>15</v>
      </c>
      <c r="C227" t="s">
        <v>63</v>
      </c>
      <c r="E227" t="s">
        <v>26</v>
      </c>
      <c r="F227">
        <v>10</v>
      </c>
    </row>
    <row r="228" spans="1:6" collapsed="1" x14ac:dyDescent="0.25"/>
    <row r="229" spans="1:6" x14ac:dyDescent="0.25">
      <c r="A229" s="5">
        <v>13</v>
      </c>
      <c r="B229" s="2" t="s">
        <v>70</v>
      </c>
      <c r="C229" s="11" t="s">
        <v>83</v>
      </c>
    </row>
    <row r="230" spans="1:6" hidden="1" outlineLevel="1" x14ac:dyDescent="0.25">
      <c r="A230">
        <v>1</v>
      </c>
      <c r="B230" t="s">
        <v>9</v>
      </c>
      <c r="C230" t="s">
        <v>30</v>
      </c>
      <c r="D230" t="s">
        <v>31</v>
      </c>
      <c r="E230" t="s">
        <v>22</v>
      </c>
      <c r="F230">
        <f>12+12+21</f>
        <v>45</v>
      </c>
    </row>
    <row r="231" spans="1:6" hidden="1" outlineLevel="1" x14ac:dyDescent="0.25">
      <c r="A231">
        <v>2</v>
      </c>
      <c r="B231" t="s">
        <v>29</v>
      </c>
      <c r="C231" t="s">
        <v>45</v>
      </c>
      <c r="D231" t="s">
        <v>46</v>
      </c>
      <c r="E231" t="s">
        <v>22</v>
      </c>
      <c r="F231">
        <v>48</v>
      </c>
    </row>
    <row r="232" spans="1:6" hidden="1" outlineLevel="1" x14ac:dyDescent="0.25">
      <c r="A232">
        <v>3</v>
      </c>
      <c r="B232" t="s">
        <v>10</v>
      </c>
      <c r="C232" t="s">
        <v>20</v>
      </c>
      <c r="D232" t="s">
        <v>31</v>
      </c>
      <c r="E232" t="s">
        <v>22</v>
      </c>
      <c r="F232">
        <v>50</v>
      </c>
    </row>
    <row r="233" spans="1:6" hidden="1" outlineLevel="1" x14ac:dyDescent="0.25">
      <c r="A233">
        <v>4</v>
      </c>
      <c r="B233" t="s">
        <v>11</v>
      </c>
      <c r="C233" t="s">
        <v>23</v>
      </c>
      <c r="E233" t="s">
        <v>22</v>
      </c>
      <c r="F233">
        <f>(45+100)*4</f>
        <v>580</v>
      </c>
    </row>
    <row r="234" spans="1:6" hidden="1" outlineLevel="1" x14ac:dyDescent="0.25">
      <c r="A234">
        <v>5</v>
      </c>
      <c r="B234" t="s">
        <v>12</v>
      </c>
      <c r="C234" t="s">
        <v>32</v>
      </c>
      <c r="D234" t="s">
        <v>48</v>
      </c>
      <c r="E234" t="s">
        <v>26</v>
      </c>
      <c r="F234">
        <v>2</v>
      </c>
    </row>
    <row r="235" spans="1:6" hidden="1" outlineLevel="1" x14ac:dyDescent="0.25">
      <c r="A235">
        <v>6</v>
      </c>
      <c r="B235" t="s">
        <v>13</v>
      </c>
      <c r="C235" t="s">
        <v>24</v>
      </c>
      <c r="D235" t="s">
        <v>51</v>
      </c>
      <c r="E235" t="s">
        <v>26</v>
      </c>
      <c r="F235">
        <v>0</v>
      </c>
    </row>
    <row r="236" spans="1:6" hidden="1" outlineLevel="1" x14ac:dyDescent="0.25">
      <c r="A236">
        <v>7</v>
      </c>
      <c r="B236" t="s">
        <v>14</v>
      </c>
      <c r="C236" t="s">
        <v>25</v>
      </c>
      <c r="D236" t="s">
        <v>52</v>
      </c>
      <c r="E236" t="s">
        <v>26</v>
      </c>
      <c r="F236">
        <v>0</v>
      </c>
    </row>
    <row r="237" spans="1:6" hidden="1" outlineLevel="1" x14ac:dyDescent="0.25">
      <c r="A237">
        <v>8</v>
      </c>
      <c r="B237" t="s">
        <v>15</v>
      </c>
      <c r="C237" t="s">
        <v>49</v>
      </c>
      <c r="E237" t="s">
        <v>26</v>
      </c>
      <c r="F237">
        <v>4</v>
      </c>
    </row>
    <row r="238" spans="1:6" hidden="1" outlineLevel="1" x14ac:dyDescent="0.25">
      <c r="A238">
        <v>9</v>
      </c>
      <c r="B238" t="s">
        <v>16</v>
      </c>
      <c r="C238" t="s">
        <v>50</v>
      </c>
      <c r="E238" t="s">
        <v>39</v>
      </c>
      <c r="F238">
        <v>2</v>
      </c>
    </row>
    <row r="239" spans="1:6" hidden="1" outlineLevel="1" x14ac:dyDescent="0.25">
      <c r="A239">
        <v>10</v>
      </c>
      <c r="B239" t="s">
        <v>44</v>
      </c>
      <c r="C239" t="s">
        <v>43</v>
      </c>
      <c r="E239" t="s">
        <v>27</v>
      </c>
      <c r="F239">
        <v>50</v>
      </c>
    </row>
    <row r="240" spans="1:6" hidden="1" outlineLevel="1" x14ac:dyDescent="0.25">
      <c r="A240">
        <v>11</v>
      </c>
      <c r="B240" t="s">
        <v>44</v>
      </c>
      <c r="C240" t="s">
        <v>42</v>
      </c>
      <c r="E240" t="s">
        <v>27</v>
      </c>
      <c r="F240">
        <v>50</v>
      </c>
    </row>
    <row r="241" spans="1:6" hidden="1" outlineLevel="1" x14ac:dyDescent="0.25">
      <c r="A241">
        <v>12</v>
      </c>
      <c r="B241" t="s">
        <v>17</v>
      </c>
      <c r="D241" t="s">
        <v>47</v>
      </c>
      <c r="E241" t="s">
        <v>28</v>
      </c>
      <c r="F241">
        <v>2</v>
      </c>
    </row>
    <row r="242" spans="1:6" hidden="1" outlineLevel="1" x14ac:dyDescent="0.25">
      <c r="A242">
        <v>13</v>
      </c>
      <c r="B242" t="s">
        <v>18</v>
      </c>
      <c r="C242" t="s">
        <v>33</v>
      </c>
      <c r="D242" t="s">
        <v>34</v>
      </c>
      <c r="E242" t="s">
        <v>26</v>
      </c>
      <c r="F242">
        <v>24</v>
      </c>
    </row>
    <row r="243" spans="1:6" hidden="1" outlineLevel="1" x14ac:dyDescent="0.25">
      <c r="A243">
        <v>14</v>
      </c>
      <c r="B243" t="s">
        <v>19</v>
      </c>
      <c r="C243" t="s">
        <v>40</v>
      </c>
      <c r="D243" t="s">
        <v>41</v>
      </c>
      <c r="E243" t="s">
        <v>39</v>
      </c>
      <c r="F243">
        <v>2</v>
      </c>
    </row>
    <row r="244" spans="1:6" hidden="1" outlineLevel="1" x14ac:dyDescent="0.25">
      <c r="A244">
        <v>15</v>
      </c>
      <c r="B244" t="s">
        <v>35</v>
      </c>
      <c r="C244" t="s">
        <v>36</v>
      </c>
      <c r="D244" t="s">
        <v>38</v>
      </c>
      <c r="E244" t="s">
        <v>39</v>
      </c>
      <c r="F244">
        <v>0.2</v>
      </c>
    </row>
    <row r="245" spans="1:6" hidden="1" outlineLevel="1" x14ac:dyDescent="0.25">
      <c r="A245">
        <v>16</v>
      </c>
      <c r="B245" t="s">
        <v>35</v>
      </c>
      <c r="C245" t="s">
        <v>37</v>
      </c>
      <c r="D245" t="s">
        <v>38</v>
      </c>
      <c r="E245" t="s">
        <v>39</v>
      </c>
      <c r="F245">
        <v>1</v>
      </c>
    </row>
    <row r="246" spans="1:6" collapsed="1" x14ac:dyDescent="0.25"/>
    <row r="247" spans="1:6" x14ac:dyDescent="0.25">
      <c r="A247" s="5">
        <v>14</v>
      </c>
      <c r="B247" s="2" t="s">
        <v>73</v>
      </c>
      <c r="C247" s="11" t="s">
        <v>72</v>
      </c>
    </row>
    <row r="248" spans="1:6" hidden="1" outlineLevel="1" x14ac:dyDescent="0.25">
      <c r="A248">
        <v>1</v>
      </c>
      <c r="B248" t="s">
        <v>9</v>
      </c>
      <c r="C248" t="s">
        <v>30</v>
      </c>
      <c r="D248" t="s">
        <v>31</v>
      </c>
      <c r="E248" t="s">
        <v>22</v>
      </c>
      <c r="F248">
        <f>12+12+41</f>
        <v>65</v>
      </c>
    </row>
    <row r="249" spans="1:6" hidden="1" outlineLevel="1" x14ac:dyDescent="0.25">
      <c r="A249">
        <v>2</v>
      </c>
      <c r="B249" t="s">
        <v>29</v>
      </c>
      <c r="C249" t="s">
        <v>45</v>
      </c>
      <c r="D249" t="s">
        <v>46</v>
      </c>
      <c r="E249" t="s">
        <v>22</v>
      </c>
      <c r="F249">
        <v>12</v>
      </c>
    </row>
    <row r="250" spans="1:6" hidden="1" outlineLevel="1" x14ac:dyDescent="0.25">
      <c r="A250">
        <v>3</v>
      </c>
      <c r="B250" t="s">
        <v>10</v>
      </c>
      <c r="C250" t="s">
        <v>20</v>
      </c>
      <c r="D250" t="s">
        <v>31</v>
      </c>
      <c r="E250" t="s">
        <v>22</v>
      </c>
      <c r="F250">
        <v>20</v>
      </c>
    </row>
    <row r="251" spans="1:6" hidden="1" outlineLevel="1" x14ac:dyDescent="0.25">
      <c r="A251">
        <v>4</v>
      </c>
      <c r="B251" t="s">
        <v>11</v>
      </c>
      <c r="C251" t="s">
        <v>23</v>
      </c>
      <c r="E251" t="s">
        <v>22</v>
      </c>
      <c r="F251">
        <f>(50+50)*4</f>
        <v>400</v>
      </c>
    </row>
    <row r="252" spans="1:6" hidden="1" outlineLevel="1" x14ac:dyDescent="0.25">
      <c r="A252">
        <v>5</v>
      </c>
      <c r="B252" t="s">
        <v>12</v>
      </c>
      <c r="C252" t="s">
        <v>32</v>
      </c>
      <c r="D252" t="s">
        <v>48</v>
      </c>
      <c r="E252" t="s">
        <v>26</v>
      </c>
      <c r="F252">
        <v>12</v>
      </c>
    </row>
    <row r="253" spans="1:6" hidden="1" outlineLevel="1" x14ac:dyDescent="0.25">
      <c r="A253">
        <v>6</v>
      </c>
      <c r="B253" t="s">
        <v>13</v>
      </c>
      <c r="C253" t="s">
        <v>24</v>
      </c>
      <c r="D253" t="s">
        <v>51</v>
      </c>
      <c r="E253" t="s">
        <v>26</v>
      </c>
      <c r="F253">
        <v>0</v>
      </c>
    </row>
    <row r="254" spans="1:6" hidden="1" outlineLevel="1" x14ac:dyDescent="0.25">
      <c r="A254">
        <v>7</v>
      </c>
      <c r="B254" t="s">
        <v>14</v>
      </c>
      <c r="C254" t="s">
        <v>25</v>
      </c>
      <c r="D254" t="s">
        <v>52</v>
      </c>
      <c r="E254" t="s">
        <v>26</v>
      </c>
      <c r="F254">
        <v>20</v>
      </c>
    </row>
    <row r="255" spans="1:6" hidden="1" outlineLevel="1" x14ac:dyDescent="0.25">
      <c r="A255">
        <v>8</v>
      </c>
      <c r="B255" t="s">
        <v>15</v>
      </c>
      <c r="C255" t="s">
        <v>49</v>
      </c>
      <c r="E255" t="s">
        <v>26</v>
      </c>
      <c r="F255">
        <v>12</v>
      </c>
    </row>
    <row r="256" spans="1:6" hidden="1" outlineLevel="1" x14ac:dyDescent="0.25">
      <c r="A256">
        <v>9</v>
      </c>
      <c r="B256" t="s">
        <v>16</v>
      </c>
      <c r="C256" t="s">
        <v>50</v>
      </c>
      <c r="E256" t="s">
        <v>39</v>
      </c>
      <c r="F256">
        <v>20</v>
      </c>
    </row>
    <row r="257" spans="1:6" hidden="1" outlineLevel="1" x14ac:dyDescent="0.25">
      <c r="A257">
        <v>10</v>
      </c>
      <c r="B257" t="s">
        <v>44</v>
      </c>
      <c r="C257" t="s">
        <v>43</v>
      </c>
      <c r="E257" t="s">
        <v>27</v>
      </c>
      <c r="F257">
        <v>100</v>
      </c>
    </row>
    <row r="258" spans="1:6" hidden="1" outlineLevel="1" x14ac:dyDescent="0.25">
      <c r="A258">
        <v>11</v>
      </c>
      <c r="B258" t="s">
        <v>44</v>
      </c>
      <c r="C258" t="s">
        <v>42</v>
      </c>
      <c r="E258" t="s">
        <v>27</v>
      </c>
      <c r="F258">
        <v>100</v>
      </c>
    </row>
    <row r="259" spans="1:6" hidden="1" outlineLevel="1" x14ac:dyDescent="0.25">
      <c r="A259">
        <v>12</v>
      </c>
      <c r="B259" t="s">
        <v>17</v>
      </c>
      <c r="D259" t="s">
        <v>47</v>
      </c>
      <c r="E259" t="s">
        <v>28</v>
      </c>
      <c r="F259">
        <v>1</v>
      </c>
    </row>
    <row r="260" spans="1:6" hidden="1" outlineLevel="1" x14ac:dyDescent="0.25">
      <c r="A260">
        <v>13</v>
      </c>
      <c r="B260" t="s">
        <v>18</v>
      </c>
      <c r="C260" t="s">
        <v>33</v>
      </c>
      <c r="D260" t="s">
        <v>34</v>
      </c>
      <c r="E260" t="s">
        <v>26</v>
      </c>
      <c r="F260">
        <v>12</v>
      </c>
    </row>
    <row r="261" spans="1:6" hidden="1" outlineLevel="1" x14ac:dyDescent="0.25">
      <c r="A261">
        <v>14</v>
      </c>
      <c r="B261" t="s">
        <v>19</v>
      </c>
      <c r="C261" t="s">
        <v>40</v>
      </c>
      <c r="D261" t="s">
        <v>41</v>
      </c>
      <c r="E261" t="s">
        <v>39</v>
      </c>
      <c r="F261">
        <v>2</v>
      </c>
    </row>
    <row r="262" spans="1:6" hidden="1" outlineLevel="1" x14ac:dyDescent="0.25">
      <c r="A262">
        <v>15</v>
      </c>
      <c r="B262" t="s">
        <v>35</v>
      </c>
      <c r="C262" t="s">
        <v>36</v>
      </c>
      <c r="D262" t="s">
        <v>38</v>
      </c>
      <c r="E262" t="s">
        <v>39</v>
      </c>
      <c r="F262">
        <v>0.2</v>
      </c>
    </row>
    <row r="263" spans="1:6" hidden="1" outlineLevel="1" x14ac:dyDescent="0.25">
      <c r="A263">
        <v>16</v>
      </c>
      <c r="B263" t="s">
        <v>35</v>
      </c>
      <c r="C263" t="s">
        <v>37</v>
      </c>
      <c r="D263" t="s">
        <v>38</v>
      </c>
      <c r="E263" t="s">
        <v>39</v>
      </c>
      <c r="F263">
        <v>1</v>
      </c>
    </row>
    <row r="264" spans="1:6" collapsed="1" x14ac:dyDescent="0.25"/>
    <row r="265" spans="1:6" x14ac:dyDescent="0.25">
      <c r="A265" s="5">
        <v>15</v>
      </c>
      <c r="B265" s="2" t="s">
        <v>74</v>
      </c>
      <c r="C265" s="11" t="s">
        <v>75</v>
      </c>
    </row>
    <row r="266" spans="1:6" hidden="1" outlineLevel="1" x14ac:dyDescent="0.25">
      <c r="A266">
        <v>1</v>
      </c>
      <c r="B266" t="s">
        <v>9</v>
      </c>
      <c r="C266" t="s">
        <v>30</v>
      </c>
      <c r="D266" t="s">
        <v>31</v>
      </c>
      <c r="E266" t="s">
        <v>22</v>
      </c>
      <c r="F266">
        <f>12+12+41</f>
        <v>65</v>
      </c>
    </row>
    <row r="267" spans="1:6" hidden="1" outlineLevel="1" x14ac:dyDescent="0.25">
      <c r="A267">
        <v>2</v>
      </c>
      <c r="B267" t="s">
        <v>29</v>
      </c>
      <c r="C267" t="s">
        <v>45</v>
      </c>
      <c r="D267" t="s">
        <v>46</v>
      </c>
      <c r="E267" t="s">
        <v>22</v>
      </c>
      <c r="F267">
        <v>6</v>
      </c>
    </row>
    <row r="268" spans="1:6" hidden="1" outlineLevel="1" x14ac:dyDescent="0.25">
      <c r="A268">
        <v>3</v>
      </c>
      <c r="B268" t="s">
        <v>10</v>
      </c>
      <c r="C268" t="s">
        <v>20</v>
      </c>
      <c r="D268" t="s">
        <v>31</v>
      </c>
      <c r="E268" t="s">
        <v>22</v>
      </c>
      <c r="F268">
        <v>50</v>
      </c>
    </row>
    <row r="269" spans="1:6" hidden="1" outlineLevel="1" x14ac:dyDescent="0.25">
      <c r="A269">
        <v>4</v>
      </c>
      <c r="B269" t="s">
        <v>11</v>
      </c>
      <c r="C269" t="s">
        <v>23</v>
      </c>
      <c r="E269" t="s">
        <v>22</v>
      </c>
      <c r="F269">
        <f>(45+35)*4</f>
        <v>320</v>
      </c>
    </row>
    <row r="270" spans="1:6" hidden="1" outlineLevel="1" x14ac:dyDescent="0.25">
      <c r="A270">
        <v>5</v>
      </c>
      <c r="B270" t="s">
        <v>12</v>
      </c>
      <c r="C270" t="s">
        <v>32</v>
      </c>
      <c r="D270" t="s">
        <v>48</v>
      </c>
      <c r="E270" t="s">
        <v>26</v>
      </c>
      <c r="F270">
        <v>1</v>
      </c>
    </row>
    <row r="271" spans="1:6" hidden="1" outlineLevel="1" x14ac:dyDescent="0.25">
      <c r="A271">
        <v>6</v>
      </c>
      <c r="B271" t="s">
        <v>13</v>
      </c>
      <c r="C271" t="s">
        <v>24</v>
      </c>
      <c r="D271" t="s">
        <v>51</v>
      </c>
      <c r="E271" t="s">
        <v>26</v>
      </c>
      <c r="F271">
        <v>3</v>
      </c>
    </row>
    <row r="272" spans="1:6" hidden="1" outlineLevel="1" x14ac:dyDescent="0.25">
      <c r="A272">
        <v>7</v>
      </c>
      <c r="B272" t="s">
        <v>14</v>
      </c>
      <c r="C272" t="s">
        <v>25</v>
      </c>
      <c r="D272" t="s">
        <v>52</v>
      </c>
      <c r="E272" t="s">
        <v>26</v>
      </c>
      <c r="F272">
        <v>30</v>
      </c>
    </row>
    <row r="273" spans="1:6" hidden="1" outlineLevel="1" x14ac:dyDescent="0.25">
      <c r="A273">
        <v>8</v>
      </c>
      <c r="B273" t="s">
        <v>15</v>
      </c>
      <c r="C273" t="s">
        <v>49</v>
      </c>
      <c r="E273" t="s">
        <v>26</v>
      </c>
      <c r="F273">
        <v>0</v>
      </c>
    </row>
    <row r="274" spans="1:6" hidden="1" outlineLevel="1" x14ac:dyDescent="0.25">
      <c r="A274">
        <v>9</v>
      </c>
      <c r="B274" t="s">
        <v>16</v>
      </c>
      <c r="C274" t="s">
        <v>50</v>
      </c>
      <c r="E274" t="s">
        <v>39</v>
      </c>
      <c r="F274">
        <v>15</v>
      </c>
    </row>
    <row r="275" spans="1:6" hidden="1" outlineLevel="1" x14ac:dyDescent="0.25">
      <c r="A275">
        <v>10</v>
      </c>
      <c r="B275" t="s">
        <v>44</v>
      </c>
      <c r="C275" t="s">
        <v>43</v>
      </c>
      <c r="E275" t="s">
        <v>27</v>
      </c>
      <c r="F275">
        <v>100</v>
      </c>
    </row>
    <row r="276" spans="1:6" hidden="1" outlineLevel="1" x14ac:dyDescent="0.25">
      <c r="A276">
        <v>11</v>
      </c>
      <c r="B276" t="s">
        <v>44</v>
      </c>
      <c r="C276" t="s">
        <v>42</v>
      </c>
      <c r="E276" t="s">
        <v>27</v>
      </c>
      <c r="F276">
        <v>100</v>
      </c>
    </row>
    <row r="277" spans="1:6" hidden="1" outlineLevel="1" x14ac:dyDescent="0.25">
      <c r="A277">
        <v>12</v>
      </c>
      <c r="B277" t="s">
        <v>17</v>
      </c>
      <c r="D277" t="s">
        <v>47</v>
      </c>
      <c r="E277" t="s">
        <v>28</v>
      </c>
      <c r="F277">
        <v>2</v>
      </c>
    </row>
    <row r="278" spans="1:6" hidden="1" outlineLevel="1" x14ac:dyDescent="0.25">
      <c r="A278">
        <v>13</v>
      </c>
      <c r="B278" t="s">
        <v>18</v>
      </c>
      <c r="C278" t="s">
        <v>33</v>
      </c>
      <c r="D278" t="s">
        <v>34</v>
      </c>
      <c r="E278" t="s">
        <v>26</v>
      </c>
      <c r="F278">
        <v>0</v>
      </c>
    </row>
    <row r="279" spans="1:6" hidden="1" outlineLevel="1" x14ac:dyDescent="0.25">
      <c r="A279">
        <v>14</v>
      </c>
      <c r="B279" t="s">
        <v>19</v>
      </c>
      <c r="C279" t="s">
        <v>40</v>
      </c>
      <c r="D279" t="s">
        <v>41</v>
      </c>
      <c r="E279" t="s">
        <v>39</v>
      </c>
      <c r="F279">
        <v>1</v>
      </c>
    </row>
    <row r="280" spans="1:6" hidden="1" outlineLevel="1" x14ac:dyDescent="0.25">
      <c r="A280">
        <v>15</v>
      </c>
      <c r="B280" t="s">
        <v>35</v>
      </c>
      <c r="C280" t="s">
        <v>36</v>
      </c>
      <c r="D280" t="s">
        <v>38</v>
      </c>
      <c r="E280" t="s">
        <v>39</v>
      </c>
      <c r="F280">
        <v>0.2</v>
      </c>
    </row>
    <row r="281" spans="1:6" hidden="1" outlineLevel="1" x14ac:dyDescent="0.25">
      <c r="A281">
        <v>16</v>
      </c>
      <c r="B281" t="s">
        <v>35</v>
      </c>
      <c r="C281" t="s">
        <v>37</v>
      </c>
      <c r="D281" t="s">
        <v>38</v>
      </c>
      <c r="E281" t="s">
        <v>39</v>
      </c>
      <c r="F281">
        <v>1</v>
      </c>
    </row>
    <row r="282" spans="1:6" hidden="1" outlineLevel="1" x14ac:dyDescent="0.25">
      <c r="A282">
        <v>17</v>
      </c>
      <c r="B282" t="s">
        <v>15</v>
      </c>
      <c r="C282" t="s">
        <v>63</v>
      </c>
      <c r="E282" t="s">
        <v>26</v>
      </c>
      <c r="F282">
        <v>30</v>
      </c>
    </row>
    <row r="283" spans="1:6" collapsed="1" x14ac:dyDescent="0.25"/>
    <row r="284" spans="1:6" x14ac:dyDescent="0.25">
      <c r="A284" s="5">
        <v>16</v>
      </c>
      <c r="B284" s="2" t="s">
        <v>84</v>
      </c>
      <c r="C284" s="11" t="s">
        <v>85</v>
      </c>
    </row>
    <row r="285" spans="1:6" hidden="1" outlineLevel="1" x14ac:dyDescent="0.25">
      <c r="A285">
        <v>1</v>
      </c>
      <c r="B285" t="s">
        <v>9</v>
      </c>
      <c r="C285" t="s">
        <v>30</v>
      </c>
      <c r="D285" t="s">
        <v>31</v>
      </c>
      <c r="E285" t="s">
        <v>22</v>
      </c>
      <c r="F285">
        <f>12+12+21</f>
        <v>45</v>
      </c>
    </row>
    <row r="286" spans="1:6" hidden="1" outlineLevel="1" x14ac:dyDescent="0.25">
      <c r="A286">
        <v>2</v>
      </c>
      <c r="B286" t="s">
        <v>29</v>
      </c>
      <c r="C286" t="s">
        <v>45</v>
      </c>
      <c r="D286" t="s">
        <v>46</v>
      </c>
      <c r="E286" t="s">
        <v>22</v>
      </c>
      <c r="F286">
        <v>0</v>
      </c>
    </row>
    <row r="287" spans="1:6" hidden="1" outlineLevel="1" x14ac:dyDescent="0.25">
      <c r="A287">
        <v>3</v>
      </c>
      <c r="B287" t="s">
        <v>10</v>
      </c>
      <c r="C287" t="s">
        <v>20</v>
      </c>
      <c r="D287" t="s">
        <v>31</v>
      </c>
      <c r="E287" t="s">
        <v>22</v>
      </c>
      <c r="F287">
        <v>0</v>
      </c>
    </row>
    <row r="288" spans="1:6" hidden="1" outlineLevel="1" x14ac:dyDescent="0.25">
      <c r="A288">
        <v>4</v>
      </c>
      <c r="B288" t="s">
        <v>11</v>
      </c>
      <c r="C288" t="s">
        <v>23</v>
      </c>
      <c r="E288" t="s">
        <v>22</v>
      </c>
      <c r="F288">
        <f>45*4</f>
        <v>180</v>
      </c>
    </row>
    <row r="289" spans="1:6" hidden="1" outlineLevel="1" x14ac:dyDescent="0.25">
      <c r="A289">
        <v>5</v>
      </c>
      <c r="B289" t="s">
        <v>12</v>
      </c>
      <c r="C289" t="s">
        <v>32</v>
      </c>
      <c r="D289" t="s">
        <v>48</v>
      </c>
      <c r="E289" t="s">
        <v>26</v>
      </c>
      <c r="F289">
        <v>4</v>
      </c>
    </row>
    <row r="290" spans="1:6" hidden="1" outlineLevel="1" x14ac:dyDescent="0.25">
      <c r="A290">
        <v>6</v>
      </c>
      <c r="B290" t="s">
        <v>13</v>
      </c>
      <c r="C290" t="s">
        <v>24</v>
      </c>
      <c r="D290" t="s">
        <v>51</v>
      </c>
      <c r="E290" t="s">
        <v>26</v>
      </c>
      <c r="F290">
        <v>0</v>
      </c>
    </row>
    <row r="291" spans="1:6" hidden="1" outlineLevel="1" x14ac:dyDescent="0.25">
      <c r="A291">
        <v>7</v>
      </c>
      <c r="B291" t="s">
        <v>14</v>
      </c>
      <c r="C291" t="s">
        <v>25</v>
      </c>
      <c r="D291" t="s">
        <v>52</v>
      </c>
      <c r="E291" t="s">
        <v>26</v>
      </c>
      <c r="F291">
        <v>4</v>
      </c>
    </row>
    <row r="292" spans="1:6" hidden="1" outlineLevel="1" x14ac:dyDescent="0.25">
      <c r="A292">
        <v>8</v>
      </c>
      <c r="B292" t="s">
        <v>15</v>
      </c>
      <c r="C292" t="s">
        <v>49</v>
      </c>
      <c r="E292" t="s">
        <v>26</v>
      </c>
      <c r="F292">
        <v>4</v>
      </c>
    </row>
    <row r="293" spans="1:6" hidden="1" outlineLevel="1" x14ac:dyDescent="0.25">
      <c r="A293">
        <v>9</v>
      </c>
      <c r="B293" t="s">
        <v>16</v>
      </c>
      <c r="C293" t="s">
        <v>50</v>
      </c>
      <c r="E293" t="s">
        <v>39</v>
      </c>
      <c r="F293">
        <v>1</v>
      </c>
    </row>
    <row r="294" spans="1:6" hidden="1" outlineLevel="1" x14ac:dyDescent="0.25">
      <c r="A294">
        <v>10</v>
      </c>
      <c r="B294" t="s">
        <v>44</v>
      </c>
      <c r="C294" t="s">
        <v>43</v>
      </c>
      <c r="E294" t="s">
        <v>27</v>
      </c>
      <c r="F294">
        <v>20</v>
      </c>
    </row>
    <row r="295" spans="1:6" hidden="1" outlineLevel="1" x14ac:dyDescent="0.25">
      <c r="A295">
        <v>11</v>
      </c>
      <c r="B295" t="s">
        <v>44</v>
      </c>
      <c r="C295" t="s">
        <v>42</v>
      </c>
      <c r="E295" t="s">
        <v>27</v>
      </c>
      <c r="F295">
        <v>20</v>
      </c>
    </row>
    <row r="296" spans="1:6" hidden="1" outlineLevel="1" x14ac:dyDescent="0.25">
      <c r="A296">
        <v>12</v>
      </c>
      <c r="B296" t="s">
        <v>17</v>
      </c>
      <c r="D296" t="s">
        <v>47</v>
      </c>
      <c r="E296" t="s">
        <v>28</v>
      </c>
      <c r="F296">
        <v>1</v>
      </c>
    </row>
    <row r="297" spans="1:6" hidden="1" outlineLevel="1" x14ac:dyDescent="0.25">
      <c r="A297">
        <v>13</v>
      </c>
      <c r="B297" t="s">
        <v>18</v>
      </c>
      <c r="C297" t="s">
        <v>33</v>
      </c>
      <c r="D297" t="s">
        <v>34</v>
      </c>
      <c r="E297" t="s">
        <v>26</v>
      </c>
      <c r="F297">
        <v>4</v>
      </c>
    </row>
    <row r="298" spans="1:6" hidden="1" outlineLevel="1" x14ac:dyDescent="0.25">
      <c r="A298">
        <v>14</v>
      </c>
      <c r="B298" t="s">
        <v>19</v>
      </c>
      <c r="C298" t="s">
        <v>40</v>
      </c>
      <c r="D298" t="s">
        <v>41</v>
      </c>
      <c r="E298" t="s">
        <v>39</v>
      </c>
      <c r="F298">
        <v>1</v>
      </c>
    </row>
    <row r="299" spans="1:6" hidden="1" outlineLevel="1" x14ac:dyDescent="0.25">
      <c r="A299">
        <v>15</v>
      </c>
      <c r="B299" t="s">
        <v>35</v>
      </c>
      <c r="C299" t="s">
        <v>36</v>
      </c>
      <c r="D299" t="s">
        <v>38</v>
      </c>
      <c r="E299" t="s">
        <v>39</v>
      </c>
      <c r="F299">
        <v>0.2</v>
      </c>
    </row>
    <row r="300" spans="1:6" hidden="1" outlineLevel="1" x14ac:dyDescent="0.25">
      <c r="A300">
        <v>16</v>
      </c>
      <c r="B300" t="s">
        <v>35</v>
      </c>
      <c r="C300" t="s">
        <v>37</v>
      </c>
      <c r="D300" t="s">
        <v>38</v>
      </c>
      <c r="E300" t="s">
        <v>39</v>
      </c>
      <c r="F300">
        <v>0.2</v>
      </c>
    </row>
    <row r="301" spans="1:6" collapsed="1" x14ac:dyDescent="0.25"/>
    <row r="302" spans="1:6" x14ac:dyDescent="0.25">
      <c r="A302" s="5">
        <v>17</v>
      </c>
      <c r="B302" s="6" t="s">
        <v>86</v>
      </c>
      <c r="C302" s="6"/>
    </row>
    <row r="303" spans="1:6" hidden="1" outlineLevel="1" x14ac:dyDescent="0.25">
      <c r="A303">
        <v>1</v>
      </c>
      <c r="B303" t="s">
        <v>9</v>
      </c>
      <c r="C303" t="s">
        <v>30</v>
      </c>
      <c r="D303" t="s">
        <v>31</v>
      </c>
      <c r="E303" t="s">
        <v>22</v>
      </c>
      <c r="F303">
        <v>0</v>
      </c>
    </row>
    <row r="304" spans="1:6" hidden="1" outlineLevel="1" x14ac:dyDescent="0.25">
      <c r="A304">
        <v>2</v>
      </c>
      <c r="B304" t="s">
        <v>29</v>
      </c>
      <c r="C304" t="s">
        <v>45</v>
      </c>
      <c r="D304" t="s">
        <v>46</v>
      </c>
      <c r="E304" t="s">
        <v>22</v>
      </c>
      <c r="F304">
        <v>0</v>
      </c>
    </row>
    <row r="305" spans="1:6" hidden="1" outlineLevel="1" x14ac:dyDescent="0.25">
      <c r="A305">
        <v>3</v>
      </c>
      <c r="B305" t="s">
        <v>10</v>
      </c>
      <c r="C305" t="s">
        <v>20</v>
      </c>
      <c r="D305" t="s">
        <v>31</v>
      </c>
      <c r="E305" t="s">
        <v>22</v>
      </c>
      <c r="F305">
        <v>0</v>
      </c>
    </row>
    <row r="306" spans="1:6" hidden="1" outlineLevel="1" x14ac:dyDescent="0.25">
      <c r="A306">
        <v>4</v>
      </c>
      <c r="B306" t="s">
        <v>11</v>
      </c>
      <c r="C306" t="s">
        <v>23</v>
      </c>
      <c r="E306" t="s">
        <v>22</v>
      </c>
      <c r="F306">
        <v>0</v>
      </c>
    </row>
    <row r="307" spans="1:6" hidden="1" outlineLevel="1" x14ac:dyDescent="0.25">
      <c r="A307">
        <v>5</v>
      </c>
      <c r="B307" t="s">
        <v>12</v>
      </c>
      <c r="C307" t="s">
        <v>32</v>
      </c>
      <c r="D307" t="s">
        <v>48</v>
      </c>
      <c r="E307" t="s">
        <v>26</v>
      </c>
      <c r="F307">
        <v>0</v>
      </c>
    </row>
    <row r="308" spans="1:6" hidden="1" outlineLevel="1" x14ac:dyDescent="0.25">
      <c r="A308">
        <v>6</v>
      </c>
      <c r="B308" t="s">
        <v>13</v>
      </c>
      <c r="C308" t="s">
        <v>24</v>
      </c>
      <c r="D308" t="s">
        <v>51</v>
      </c>
      <c r="E308" t="s">
        <v>26</v>
      </c>
      <c r="F308">
        <v>0</v>
      </c>
    </row>
    <row r="309" spans="1:6" hidden="1" outlineLevel="1" x14ac:dyDescent="0.25">
      <c r="A309">
        <v>7</v>
      </c>
      <c r="B309" t="s">
        <v>14</v>
      </c>
      <c r="C309" t="s">
        <v>25</v>
      </c>
      <c r="D309" t="s">
        <v>52</v>
      </c>
      <c r="E309" t="s">
        <v>26</v>
      </c>
      <c r="F309">
        <v>0</v>
      </c>
    </row>
    <row r="310" spans="1:6" hidden="1" outlineLevel="1" x14ac:dyDescent="0.25">
      <c r="A310">
        <v>8</v>
      </c>
      <c r="B310" t="s">
        <v>15</v>
      </c>
      <c r="C310" t="s">
        <v>49</v>
      </c>
      <c r="E310" t="s">
        <v>26</v>
      </c>
      <c r="F310">
        <v>0</v>
      </c>
    </row>
    <row r="311" spans="1:6" hidden="1" outlineLevel="1" x14ac:dyDescent="0.25">
      <c r="A311">
        <v>9</v>
      </c>
      <c r="B311" t="s">
        <v>16</v>
      </c>
      <c r="C311" t="s">
        <v>50</v>
      </c>
      <c r="E311" t="s">
        <v>39</v>
      </c>
      <c r="F311">
        <v>0</v>
      </c>
    </row>
    <row r="312" spans="1:6" hidden="1" outlineLevel="1" x14ac:dyDescent="0.25">
      <c r="A312">
        <v>10</v>
      </c>
      <c r="B312" t="s">
        <v>44</v>
      </c>
      <c r="C312" t="s">
        <v>43</v>
      </c>
      <c r="E312" t="s">
        <v>27</v>
      </c>
      <c r="F312">
        <v>0</v>
      </c>
    </row>
    <row r="313" spans="1:6" hidden="1" outlineLevel="1" x14ac:dyDescent="0.25">
      <c r="A313">
        <v>11</v>
      </c>
      <c r="B313" t="s">
        <v>44</v>
      </c>
      <c r="C313" t="s">
        <v>42</v>
      </c>
      <c r="E313" t="s">
        <v>27</v>
      </c>
      <c r="F313">
        <v>0</v>
      </c>
    </row>
    <row r="314" spans="1:6" hidden="1" outlineLevel="1" x14ac:dyDescent="0.25">
      <c r="A314">
        <v>12</v>
      </c>
      <c r="B314" t="s">
        <v>17</v>
      </c>
      <c r="D314" t="s">
        <v>47</v>
      </c>
      <c r="E314" t="s">
        <v>28</v>
      </c>
      <c r="F314">
        <v>0</v>
      </c>
    </row>
    <row r="315" spans="1:6" hidden="1" outlineLevel="1" x14ac:dyDescent="0.25">
      <c r="A315">
        <v>13</v>
      </c>
      <c r="B315" t="s">
        <v>18</v>
      </c>
      <c r="C315" t="s">
        <v>33</v>
      </c>
      <c r="D315" t="s">
        <v>34</v>
      </c>
      <c r="E315" t="s">
        <v>26</v>
      </c>
      <c r="F315">
        <v>0</v>
      </c>
    </row>
    <row r="316" spans="1:6" hidden="1" outlineLevel="1" x14ac:dyDescent="0.25">
      <c r="A316">
        <v>14</v>
      </c>
      <c r="B316" t="s">
        <v>19</v>
      </c>
      <c r="C316" t="s">
        <v>40</v>
      </c>
      <c r="D316" t="s">
        <v>41</v>
      </c>
      <c r="E316" t="s">
        <v>39</v>
      </c>
      <c r="F316">
        <v>0</v>
      </c>
    </row>
    <row r="317" spans="1:6" hidden="1" outlineLevel="1" x14ac:dyDescent="0.25">
      <c r="A317">
        <v>15</v>
      </c>
      <c r="B317" t="s">
        <v>35</v>
      </c>
      <c r="C317" t="s">
        <v>36</v>
      </c>
      <c r="D317" t="s">
        <v>38</v>
      </c>
      <c r="E317" t="s">
        <v>39</v>
      </c>
      <c r="F317">
        <v>0</v>
      </c>
    </row>
    <row r="318" spans="1:6" hidden="1" outlineLevel="1" x14ac:dyDescent="0.25">
      <c r="A318">
        <v>16</v>
      </c>
      <c r="B318" t="s">
        <v>35</v>
      </c>
      <c r="C318" t="s">
        <v>37</v>
      </c>
      <c r="D318" t="s">
        <v>38</v>
      </c>
      <c r="E318" t="s">
        <v>39</v>
      </c>
      <c r="F318">
        <v>0</v>
      </c>
    </row>
    <row r="319" spans="1:6" collapsed="1" x14ac:dyDescent="0.25"/>
    <row r="320" spans="1:6" x14ac:dyDescent="0.25">
      <c r="A320" s="5">
        <v>18</v>
      </c>
      <c r="B320" s="2" t="s">
        <v>87</v>
      </c>
      <c r="C320" s="6" t="s">
        <v>88</v>
      </c>
    </row>
    <row r="321" spans="1:6" hidden="1" outlineLevel="1" x14ac:dyDescent="0.25">
      <c r="A321">
        <v>1</v>
      </c>
      <c r="B321" t="s">
        <v>9</v>
      </c>
      <c r="C321" t="s">
        <v>30</v>
      </c>
      <c r="D321" t="s">
        <v>31</v>
      </c>
      <c r="E321" t="s">
        <v>22</v>
      </c>
      <c r="F321">
        <f>12+12+21</f>
        <v>45</v>
      </c>
    </row>
    <row r="322" spans="1:6" hidden="1" outlineLevel="1" x14ac:dyDescent="0.25">
      <c r="A322">
        <v>2</v>
      </c>
      <c r="B322" t="s">
        <v>29</v>
      </c>
      <c r="C322" t="s">
        <v>45</v>
      </c>
      <c r="D322" t="s">
        <v>46</v>
      </c>
      <c r="E322" t="s">
        <v>22</v>
      </c>
      <c r="F322">
        <v>6</v>
      </c>
    </row>
    <row r="323" spans="1:6" hidden="1" outlineLevel="1" x14ac:dyDescent="0.25">
      <c r="A323">
        <v>3</v>
      </c>
      <c r="B323" t="s">
        <v>10</v>
      </c>
      <c r="C323" t="s">
        <v>20</v>
      </c>
      <c r="D323" t="s">
        <v>31</v>
      </c>
      <c r="E323" t="s">
        <v>22</v>
      </c>
      <c r="F323">
        <v>20</v>
      </c>
    </row>
    <row r="324" spans="1:6" hidden="1" outlineLevel="1" x14ac:dyDescent="0.25">
      <c r="A324">
        <v>4</v>
      </c>
      <c r="B324" t="s">
        <v>11</v>
      </c>
      <c r="C324" t="s">
        <v>23</v>
      </c>
      <c r="E324" t="s">
        <v>22</v>
      </c>
      <c r="F324">
        <f>45*4</f>
        <v>180</v>
      </c>
    </row>
    <row r="325" spans="1:6" hidden="1" outlineLevel="1" x14ac:dyDescent="0.25">
      <c r="A325">
        <v>5</v>
      </c>
      <c r="B325" t="s">
        <v>12</v>
      </c>
      <c r="C325" t="s">
        <v>32</v>
      </c>
      <c r="D325" t="s">
        <v>48</v>
      </c>
      <c r="E325" t="s">
        <v>26</v>
      </c>
      <c r="F325">
        <v>0</v>
      </c>
    </row>
    <row r="326" spans="1:6" hidden="1" outlineLevel="1" x14ac:dyDescent="0.25">
      <c r="A326">
        <v>6</v>
      </c>
      <c r="B326" t="s">
        <v>13</v>
      </c>
      <c r="C326" t="s">
        <v>24</v>
      </c>
      <c r="D326" t="s">
        <v>51</v>
      </c>
      <c r="E326" t="s">
        <v>26</v>
      </c>
      <c r="F326">
        <v>4</v>
      </c>
    </row>
    <row r="327" spans="1:6" hidden="1" outlineLevel="1" x14ac:dyDescent="0.25">
      <c r="A327">
        <v>7</v>
      </c>
      <c r="B327" t="s">
        <v>14</v>
      </c>
      <c r="C327" t="s">
        <v>25</v>
      </c>
      <c r="D327" t="s">
        <v>52</v>
      </c>
      <c r="E327" t="s">
        <v>26</v>
      </c>
      <c r="F327">
        <v>20</v>
      </c>
    </row>
    <row r="328" spans="1:6" hidden="1" outlineLevel="1" x14ac:dyDescent="0.25">
      <c r="A328">
        <v>8</v>
      </c>
      <c r="B328" t="s">
        <v>15</v>
      </c>
      <c r="C328" t="s">
        <v>49</v>
      </c>
      <c r="E328" t="s">
        <v>26</v>
      </c>
      <c r="F328">
        <v>0</v>
      </c>
    </row>
    <row r="329" spans="1:6" hidden="1" outlineLevel="1" x14ac:dyDescent="0.25">
      <c r="A329">
        <v>9</v>
      </c>
      <c r="B329" t="s">
        <v>15</v>
      </c>
      <c r="C329" t="s">
        <v>63</v>
      </c>
      <c r="E329" t="s">
        <v>26</v>
      </c>
      <c r="F329">
        <v>20</v>
      </c>
    </row>
    <row r="330" spans="1:6" hidden="1" outlineLevel="1" x14ac:dyDescent="0.25">
      <c r="A330">
        <v>10</v>
      </c>
      <c r="B330" t="s">
        <v>16</v>
      </c>
      <c r="C330" t="s">
        <v>50</v>
      </c>
      <c r="E330" t="s">
        <v>39</v>
      </c>
      <c r="F330">
        <v>10</v>
      </c>
    </row>
    <row r="331" spans="1:6" hidden="1" outlineLevel="1" x14ac:dyDescent="0.25">
      <c r="A331">
        <v>11</v>
      </c>
      <c r="B331" t="s">
        <v>44</v>
      </c>
      <c r="C331" t="s">
        <v>43</v>
      </c>
      <c r="E331" t="s">
        <v>27</v>
      </c>
      <c r="F331">
        <v>100</v>
      </c>
    </row>
    <row r="332" spans="1:6" hidden="1" outlineLevel="1" x14ac:dyDescent="0.25">
      <c r="A332">
        <v>12</v>
      </c>
      <c r="B332" t="s">
        <v>44</v>
      </c>
      <c r="C332" t="s">
        <v>42</v>
      </c>
      <c r="E332" t="s">
        <v>27</v>
      </c>
      <c r="F332">
        <v>100</v>
      </c>
    </row>
    <row r="333" spans="1:6" hidden="1" outlineLevel="1" x14ac:dyDescent="0.25">
      <c r="A333">
        <v>13</v>
      </c>
      <c r="B333" t="s">
        <v>17</v>
      </c>
      <c r="D333" t="s">
        <v>47</v>
      </c>
      <c r="E333" t="s">
        <v>28</v>
      </c>
      <c r="F333">
        <v>2</v>
      </c>
    </row>
    <row r="334" spans="1:6" hidden="1" outlineLevel="1" x14ac:dyDescent="0.25">
      <c r="A334">
        <v>14</v>
      </c>
      <c r="B334" t="s">
        <v>18</v>
      </c>
      <c r="C334" t="s">
        <v>33</v>
      </c>
      <c r="D334" t="s">
        <v>34</v>
      </c>
      <c r="E334" t="s">
        <v>26</v>
      </c>
      <c r="F334">
        <v>0</v>
      </c>
    </row>
    <row r="335" spans="1:6" hidden="1" outlineLevel="1" x14ac:dyDescent="0.25">
      <c r="A335">
        <v>15</v>
      </c>
      <c r="B335" t="s">
        <v>19</v>
      </c>
      <c r="C335" t="s">
        <v>40</v>
      </c>
      <c r="D335" t="s">
        <v>41</v>
      </c>
      <c r="E335" t="s">
        <v>39</v>
      </c>
      <c r="F335">
        <v>0</v>
      </c>
    </row>
    <row r="336" spans="1:6" hidden="1" outlineLevel="1" x14ac:dyDescent="0.25">
      <c r="A336">
        <v>16</v>
      </c>
      <c r="B336" t="s">
        <v>35</v>
      </c>
      <c r="C336" t="s">
        <v>36</v>
      </c>
      <c r="D336" t="s">
        <v>38</v>
      </c>
      <c r="E336" t="s">
        <v>39</v>
      </c>
      <c r="F336">
        <v>0.2</v>
      </c>
    </row>
    <row r="337" spans="1:6" hidden="1" outlineLevel="1" x14ac:dyDescent="0.25">
      <c r="A337">
        <v>17</v>
      </c>
      <c r="B337" t="s">
        <v>35</v>
      </c>
      <c r="C337" t="s">
        <v>37</v>
      </c>
      <c r="D337" t="s">
        <v>38</v>
      </c>
      <c r="E337" t="s">
        <v>39</v>
      </c>
      <c r="F337">
        <v>0.2</v>
      </c>
    </row>
    <row r="338" spans="1:6" collapsed="1" x14ac:dyDescent="0.25"/>
    <row r="339" spans="1:6" x14ac:dyDescent="0.25">
      <c r="A339" s="5">
        <v>19</v>
      </c>
      <c r="B339" s="2" t="s">
        <v>89</v>
      </c>
      <c r="C339" s="11" t="s">
        <v>78</v>
      </c>
    </row>
    <row r="340" spans="1:6" hidden="1" outlineLevel="1" x14ac:dyDescent="0.25">
      <c r="A340">
        <v>1</v>
      </c>
      <c r="B340" t="s">
        <v>9</v>
      </c>
      <c r="C340" t="s">
        <v>30</v>
      </c>
      <c r="D340" t="s">
        <v>31</v>
      </c>
      <c r="E340" t="s">
        <v>22</v>
      </c>
      <c r="F340">
        <f>12+12+21</f>
        <v>45</v>
      </c>
    </row>
    <row r="341" spans="1:6" hidden="1" outlineLevel="1" x14ac:dyDescent="0.25">
      <c r="A341">
        <v>2</v>
      </c>
      <c r="B341" t="s">
        <v>29</v>
      </c>
      <c r="C341" t="s">
        <v>45</v>
      </c>
      <c r="D341" t="s">
        <v>46</v>
      </c>
      <c r="E341" t="s">
        <v>22</v>
      </c>
      <c r="F341">
        <v>6</v>
      </c>
    </row>
    <row r="342" spans="1:6" hidden="1" outlineLevel="1" x14ac:dyDescent="0.25">
      <c r="A342">
        <v>3</v>
      </c>
      <c r="B342" t="s">
        <v>10</v>
      </c>
      <c r="C342" t="s">
        <v>20</v>
      </c>
      <c r="D342" t="s">
        <v>31</v>
      </c>
      <c r="E342" t="s">
        <v>22</v>
      </c>
      <c r="F342">
        <v>20</v>
      </c>
    </row>
    <row r="343" spans="1:6" hidden="1" outlineLevel="1" x14ac:dyDescent="0.25">
      <c r="A343">
        <v>4</v>
      </c>
      <c r="B343" t="s">
        <v>11</v>
      </c>
      <c r="C343" t="s">
        <v>23</v>
      </c>
      <c r="E343" t="s">
        <v>22</v>
      </c>
      <c r="F343">
        <f>45*4</f>
        <v>180</v>
      </c>
    </row>
    <row r="344" spans="1:6" hidden="1" outlineLevel="1" x14ac:dyDescent="0.25">
      <c r="A344">
        <v>5</v>
      </c>
      <c r="B344" t="s">
        <v>12</v>
      </c>
      <c r="C344" t="s">
        <v>32</v>
      </c>
      <c r="D344" t="s">
        <v>48</v>
      </c>
      <c r="E344" t="s">
        <v>26</v>
      </c>
      <c r="F344">
        <v>0</v>
      </c>
    </row>
    <row r="345" spans="1:6" hidden="1" outlineLevel="1" x14ac:dyDescent="0.25">
      <c r="A345">
        <v>6</v>
      </c>
      <c r="B345" t="s">
        <v>13</v>
      </c>
      <c r="C345" t="s">
        <v>24</v>
      </c>
      <c r="D345" t="s">
        <v>51</v>
      </c>
      <c r="E345" t="s">
        <v>26</v>
      </c>
      <c r="F345">
        <v>4</v>
      </c>
    </row>
    <row r="346" spans="1:6" hidden="1" outlineLevel="1" x14ac:dyDescent="0.25">
      <c r="A346">
        <v>7</v>
      </c>
      <c r="B346" t="s">
        <v>14</v>
      </c>
      <c r="C346" t="s">
        <v>25</v>
      </c>
      <c r="D346" t="s">
        <v>52</v>
      </c>
      <c r="E346" t="s">
        <v>26</v>
      </c>
      <c r="F346">
        <v>20</v>
      </c>
    </row>
    <row r="347" spans="1:6" hidden="1" outlineLevel="1" x14ac:dyDescent="0.25">
      <c r="A347">
        <v>8</v>
      </c>
      <c r="B347" t="s">
        <v>15</v>
      </c>
      <c r="C347" t="s">
        <v>49</v>
      </c>
      <c r="E347" t="s">
        <v>26</v>
      </c>
      <c r="F347">
        <v>0</v>
      </c>
    </row>
    <row r="348" spans="1:6" hidden="1" outlineLevel="1" x14ac:dyDescent="0.25">
      <c r="A348">
        <v>9</v>
      </c>
      <c r="B348" t="s">
        <v>15</v>
      </c>
      <c r="C348" t="s">
        <v>63</v>
      </c>
      <c r="E348" t="s">
        <v>26</v>
      </c>
      <c r="F348">
        <v>20</v>
      </c>
    </row>
    <row r="349" spans="1:6" hidden="1" outlineLevel="1" x14ac:dyDescent="0.25">
      <c r="A349">
        <v>10</v>
      </c>
      <c r="B349" t="s">
        <v>16</v>
      </c>
      <c r="C349" t="s">
        <v>50</v>
      </c>
      <c r="E349" t="s">
        <v>39</v>
      </c>
      <c r="F349">
        <v>10</v>
      </c>
    </row>
    <row r="350" spans="1:6" hidden="1" outlineLevel="1" x14ac:dyDescent="0.25">
      <c r="A350">
        <v>11</v>
      </c>
      <c r="B350" t="s">
        <v>44</v>
      </c>
      <c r="C350" t="s">
        <v>43</v>
      </c>
      <c r="E350" t="s">
        <v>27</v>
      </c>
      <c r="F350">
        <v>100</v>
      </c>
    </row>
    <row r="351" spans="1:6" hidden="1" outlineLevel="1" x14ac:dyDescent="0.25">
      <c r="A351">
        <v>12</v>
      </c>
      <c r="B351" t="s">
        <v>44</v>
      </c>
      <c r="C351" t="s">
        <v>42</v>
      </c>
      <c r="E351" t="s">
        <v>27</v>
      </c>
      <c r="F351">
        <v>100</v>
      </c>
    </row>
    <row r="352" spans="1:6" hidden="1" outlineLevel="1" x14ac:dyDescent="0.25">
      <c r="A352">
        <v>13</v>
      </c>
      <c r="B352" t="s">
        <v>17</v>
      </c>
      <c r="D352" t="s">
        <v>47</v>
      </c>
      <c r="E352" t="s">
        <v>28</v>
      </c>
      <c r="F352">
        <v>2</v>
      </c>
    </row>
    <row r="353" spans="1:6" hidden="1" outlineLevel="1" x14ac:dyDescent="0.25">
      <c r="A353">
        <v>14</v>
      </c>
      <c r="B353" t="s">
        <v>18</v>
      </c>
      <c r="C353" t="s">
        <v>33</v>
      </c>
      <c r="D353" t="s">
        <v>34</v>
      </c>
      <c r="E353" t="s">
        <v>26</v>
      </c>
      <c r="F353">
        <v>0</v>
      </c>
    </row>
    <row r="354" spans="1:6" hidden="1" outlineLevel="1" x14ac:dyDescent="0.25">
      <c r="A354">
        <v>15</v>
      </c>
      <c r="B354" t="s">
        <v>19</v>
      </c>
      <c r="C354" t="s">
        <v>40</v>
      </c>
      <c r="D354" t="s">
        <v>41</v>
      </c>
      <c r="E354" t="s">
        <v>39</v>
      </c>
      <c r="F354">
        <v>0</v>
      </c>
    </row>
    <row r="355" spans="1:6" hidden="1" outlineLevel="1" x14ac:dyDescent="0.25">
      <c r="A355">
        <v>16</v>
      </c>
      <c r="B355" t="s">
        <v>35</v>
      </c>
      <c r="C355" t="s">
        <v>36</v>
      </c>
      <c r="D355" t="s">
        <v>38</v>
      </c>
      <c r="E355" t="s">
        <v>39</v>
      </c>
      <c r="F355">
        <v>0.2</v>
      </c>
    </row>
    <row r="356" spans="1:6" hidden="1" outlineLevel="1" x14ac:dyDescent="0.25">
      <c r="A356">
        <v>17</v>
      </c>
      <c r="B356" t="s">
        <v>35</v>
      </c>
      <c r="C356" t="s">
        <v>37</v>
      </c>
      <c r="D356" t="s">
        <v>38</v>
      </c>
      <c r="E356" t="s">
        <v>39</v>
      </c>
      <c r="F356">
        <v>0.2</v>
      </c>
    </row>
    <row r="357" spans="1:6" collapsed="1" x14ac:dyDescent="0.25"/>
    <row r="358" spans="1:6" x14ac:dyDescent="0.25">
      <c r="A358" s="5">
        <v>20</v>
      </c>
      <c r="B358" s="2" t="s">
        <v>90</v>
      </c>
      <c r="C358" s="11" t="s">
        <v>91</v>
      </c>
    </row>
    <row r="359" spans="1:6" hidden="1" outlineLevel="1" x14ac:dyDescent="0.25">
      <c r="A359">
        <v>1</v>
      </c>
      <c r="B359" t="s">
        <v>9</v>
      </c>
      <c r="C359" t="s">
        <v>30</v>
      </c>
      <c r="D359" t="s">
        <v>31</v>
      </c>
      <c r="E359" t="s">
        <v>22</v>
      </c>
      <c r="F359">
        <f>12+12+21</f>
        <v>45</v>
      </c>
    </row>
    <row r="360" spans="1:6" hidden="1" outlineLevel="1" x14ac:dyDescent="0.25">
      <c r="A360">
        <v>2</v>
      </c>
      <c r="B360" t="s">
        <v>29</v>
      </c>
      <c r="C360" t="s">
        <v>45</v>
      </c>
      <c r="D360" t="s">
        <v>46</v>
      </c>
      <c r="E360" t="s">
        <v>22</v>
      </c>
      <c r="F360">
        <v>12</v>
      </c>
    </row>
    <row r="361" spans="1:6" hidden="1" outlineLevel="1" x14ac:dyDescent="0.25">
      <c r="A361">
        <v>3</v>
      </c>
      <c r="B361" t="s">
        <v>10</v>
      </c>
      <c r="C361" t="s">
        <v>20</v>
      </c>
      <c r="D361" t="s">
        <v>31</v>
      </c>
      <c r="E361" t="s">
        <v>22</v>
      </c>
      <c r="F361">
        <v>50</v>
      </c>
    </row>
    <row r="362" spans="1:6" hidden="1" outlineLevel="1" x14ac:dyDescent="0.25">
      <c r="A362">
        <v>4</v>
      </c>
      <c r="B362" t="s">
        <v>11</v>
      </c>
      <c r="C362" t="s">
        <v>23</v>
      </c>
      <c r="E362" t="s">
        <v>22</v>
      </c>
      <c r="F362">
        <f>(45+20)*4</f>
        <v>260</v>
      </c>
    </row>
    <row r="363" spans="1:6" hidden="1" outlineLevel="1" x14ac:dyDescent="0.25">
      <c r="A363">
        <v>5</v>
      </c>
      <c r="B363" t="s">
        <v>12</v>
      </c>
      <c r="C363" t="s">
        <v>32</v>
      </c>
      <c r="D363" t="s">
        <v>48</v>
      </c>
      <c r="E363" t="s">
        <v>26</v>
      </c>
      <c r="F363">
        <v>9</v>
      </c>
    </row>
    <row r="364" spans="1:6" hidden="1" outlineLevel="1" x14ac:dyDescent="0.25">
      <c r="A364">
        <v>6</v>
      </c>
      <c r="B364" t="s">
        <v>13</v>
      </c>
      <c r="C364" t="s">
        <v>24</v>
      </c>
      <c r="D364" t="s">
        <v>51</v>
      </c>
      <c r="E364" t="s">
        <v>26</v>
      </c>
      <c r="F364">
        <v>16</v>
      </c>
    </row>
    <row r="365" spans="1:6" hidden="1" outlineLevel="1" x14ac:dyDescent="0.25">
      <c r="A365">
        <v>7</v>
      </c>
      <c r="B365" t="s">
        <v>14</v>
      </c>
      <c r="C365" t="s">
        <v>25</v>
      </c>
      <c r="D365" t="s">
        <v>52</v>
      </c>
      <c r="E365" t="s">
        <v>26</v>
      </c>
      <c r="F365">
        <v>16</v>
      </c>
    </row>
    <row r="366" spans="1:6" hidden="1" outlineLevel="1" x14ac:dyDescent="0.25">
      <c r="A366">
        <v>8</v>
      </c>
      <c r="B366" t="s">
        <v>15</v>
      </c>
      <c r="C366" t="s">
        <v>49</v>
      </c>
      <c r="E366" t="s">
        <v>26</v>
      </c>
      <c r="F366">
        <v>1</v>
      </c>
    </row>
    <row r="367" spans="1:6" hidden="1" outlineLevel="1" x14ac:dyDescent="0.25">
      <c r="A367">
        <v>9</v>
      </c>
      <c r="B367" t="s">
        <v>16</v>
      </c>
      <c r="C367" t="s">
        <v>50</v>
      </c>
      <c r="E367" t="s">
        <v>39</v>
      </c>
      <c r="F367">
        <v>16</v>
      </c>
    </row>
    <row r="368" spans="1:6" hidden="1" outlineLevel="1" x14ac:dyDescent="0.25">
      <c r="A368">
        <v>10</v>
      </c>
      <c r="B368" t="s">
        <v>44</v>
      </c>
      <c r="C368" t="s">
        <v>43</v>
      </c>
      <c r="E368" t="s">
        <v>27</v>
      </c>
      <c r="F368">
        <v>8</v>
      </c>
    </row>
    <row r="369" spans="1:6" hidden="1" outlineLevel="1" x14ac:dyDescent="0.25">
      <c r="A369">
        <v>11</v>
      </c>
      <c r="B369" t="s">
        <v>44</v>
      </c>
      <c r="C369" t="s">
        <v>42</v>
      </c>
      <c r="E369" t="s">
        <v>27</v>
      </c>
      <c r="F369">
        <v>100</v>
      </c>
    </row>
    <row r="370" spans="1:6" hidden="1" outlineLevel="1" x14ac:dyDescent="0.25">
      <c r="A370">
        <v>12</v>
      </c>
      <c r="B370" t="s">
        <v>17</v>
      </c>
      <c r="D370" t="s">
        <v>47</v>
      </c>
      <c r="E370" t="s">
        <v>28</v>
      </c>
      <c r="F370">
        <v>100</v>
      </c>
    </row>
    <row r="371" spans="1:6" hidden="1" outlineLevel="1" x14ac:dyDescent="0.25">
      <c r="A371">
        <v>13</v>
      </c>
      <c r="B371" t="s">
        <v>18</v>
      </c>
      <c r="C371" t="s">
        <v>33</v>
      </c>
      <c r="D371" t="s">
        <v>34</v>
      </c>
      <c r="E371" t="s">
        <v>26</v>
      </c>
      <c r="F371">
        <v>3</v>
      </c>
    </row>
    <row r="372" spans="1:6" hidden="1" outlineLevel="1" x14ac:dyDescent="0.25">
      <c r="A372">
        <v>14</v>
      </c>
      <c r="B372" t="s">
        <v>19</v>
      </c>
      <c r="C372" t="s">
        <v>40</v>
      </c>
      <c r="D372" t="s">
        <v>41</v>
      </c>
      <c r="E372" t="s">
        <v>39</v>
      </c>
      <c r="F372">
        <v>25</v>
      </c>
    </row>
    <row r="373" spans="1:6" hidden="1" outlineLevel="1" x14ac:dyDescent="0.25">
      <c r="A373">
        <v>15</v>
      </c>
      <c r="B373" t="s">
        <v>35</v>
      </c>
      <c r="C373" t="s">
        <v>36</v>
      </c>
      <c r="D373" t="s">
        <v>38</v>
      </c>
      <c r="E373" t="s">
        <v>39</v>
      </c>
      <c r="F373">
        <v>1</v>
      </c>
    </row>
    <row r="374" spans="1:6" hidden="1" outlineLevel="1" x14ac:dyDescent="0.25">
      <c r="A374">
        <v>16</v>
      </c>
      <c r="B374" t="s">
        <v>35</v>
      </c>
      <c r="C374" t="s">
        <v>37</v>
      </c>
      <c r="D374" t="s">
        <v>38</v>
      </c>
      <c r="E374" t="s">
        <v>39</v>
      </c>
      <c r="F374">
        <v>0.2</v>
      </c>
    </row>
    <row r="375" spans="1:6" collapsed="1" x14ac:dyDescent="0.25"/>
    <row r="376" spans="1:6" x14ac:dyDescent="0.25">
      <c r="A376" s="5">
        <v>21</v>
      </c>
      <c r="B376" s="2" t="s">
        <v>92</v>
      </c>
      <c r="C376" s="11" t="s">
        <v>93</v>
      </c>
    </row>
    <row r="377" spans="1:6" hidden="1" outlineLevel="1" x14ac:dyDescent="0.25">
      <c r="A377">
        <v>1</v>
      </c>
      <c r="B377" t="s">
        <v>9</v>
      </c>
      <c r="C377" t="s">
        <v>30</v>
      </c>
      <c r="D377" t="s">
        <v>31</v>
      </c>
      <c r="E377" t="s">
        <v>22</v>
      </c>
      <c r="F377">
        <f>12+12+21</f>
        <v>45</v>
      </c>
    </row>
    <row r="378" spans="1:6" hidden="1" outlineLevel="1" x14ac:dyDescent="0.25">
      <c r="A378">
        <v>2</v>
      </c>
      <c r="B378" t="s">
        <v>29</v>
      </c>
      <c r="C378" t="s">
        <v>45</v>
      </c>
      <c r="D378" t="s">
        <v>46</v>
      </c>
      <c r="E378" t="s">
        <v>22</v>
      </c>
      <c r="F378">
        <v>12</v>
      </c>
    </row>
    <row r="379" spans="1:6" hidden="1" outlineLevel="1" x14ac:dyDescent="0.25">
      <c r="A379">
        <v>3</v>
      </c>
      <c r="B379" t="s">
        <v>10</v>
      </c>
      <c r="C379" t="s">
        <v>20</v>
      </c>
      <c r="D379" t="s">
        <v>31</v>
      </c>
      <c r="E379" t="s">
        <v>22</v>
      </c>
      <c r="F379">
        <v>50</v>
      </c>
    </row>
    <row r="380" spans="1:6" hidden="1" outlineLevel="1" x14ac:dyDescent="0.25">
      <c r="A380">
        <v>4</v>
      </c>
      <c r="B380" t="s">
        <v>11</v>
      </c>
      <c r="C380" t="s">
        <v>23</v>
      </c>
      <c r="E380" t="s">
        <v>22</v>
      </c>
      <c r="F380">
        <f>(45+20)*4</f>
        <v>260</v>
      </c>
    </row>
    <row r="381" spans="1:6" hidden="1" outlineLevel="1" x14ac:dyDescent="0.25">
      <c r="A381">
        <v>5</v>
      </c>
      <c r="B381" t="s">
        <v>12</v>
      </c>
      <c r="C381" t="s">
        <v>32</v>
      </c>
      <c r="D381" t="s">
        <v>48</v>
      </c>
      <c r="E381" t="s">
        <v>26</v>
      </c>
      <c r="F381">
        <v>9</v>
      </c>
    </row>
    <row r="382" spans="1:6" hidden="1" outlineLevel="1" x14ac:dyDescent="0.25">
      <c r="A382">
        <v>6</v>
      </c>
      <c r="B382" t="s">
        <v>13</v>
      </c>
      <c r="C382" t="s">
        <v>24</v>
      </c>
      <c r="D382" t="s">
        <v>51</v>
      </c>
      <c r="E382" t="s">
        <v>26</v>
      </c>
      <c r="F382">
        <v>16</v>
      </c>
    </row>
    <row r="383" spans="1:6" hidden="1" outlineLevel="1" x14ac:dyDescent="0.25">
      <c r="A383">
        <v>7</v>
      </c>
      <c r="B383" t="s">
        <v>14</v>
      </c>
      <c r="C383" t="s">
        <v>25</v>
      </c>
      <c r="D383" t="s">
        <v>52</v>
      </c>
      <c r="E383" t="s">
        <v>26</v>
      </c>
      <c r="F383">
        <v>16</v>
      </c>
    </row>
    <row r="384" spans="1:6" hidden="1" outlineLevel="1" x14ac:dyDescent="0.25">
      <c r="A384">
        <v>8</v>
      </c>
      <c r="B384" t="s">
        <v>15</v>
      </c>
      <c r="C384" t="s">
        <v>49</v>
      </c>
      <c r="E384" t="s">
        <v>26</v>
      </c>
      <c r="F384">
        <v>1</v>
      </c>
    </row>
    <row r="385" spans="1:6" hidden="1" outlineLevel="1" x14ac:dyDescent="0.25">
      <c r="A385">
        <v>9</v>
      </c>
      <c r="B385" t="s">
        <v>15</v>
      </c>
      <c r="C385" t="s">
        <v>63</v>
      </c>
      <c r="E385" t="s">
        <v>26</v>
      </c>
      <c r="F385">
        <v>16</v>
      </c>
    </row>
    <row r="386" spans="1:6" hidden="1" outlineLevel="1" x14ac:dyDescent="0.25">
      <c r="A386">
        <v>10</v>
      </c>
      <c r="B386" t="s">
        <v>16</v>
      </c>
      <c r="C386" t="s">
        <v>50</v>
      </c>
      <c r="E386" t="s">
        <v>39</v>
      </c>
      <c r="F386">
        <v>8</v>
      </c>
    </row>
    <row r="387" spans="1:6" hidden="1" outlineLevel="1" x14ac:dyDescent="0.25">
      <c r="A387">
        <v>11</v>
      </c>
      <c r="B387" t="s">
        <v>44</v>
      </c>
      <c r="C387" t="s">
        <v>43</v>
      </c>
      <c r="E387" t="s">
        <v>27</v>
      </c>
      <c r="F387">
        <v>100</v>
      </c>
    </row>
    <row r="388" spans="1:6" hidden="1" outlineLevel="1" x14ac:dyDescent="0.25">
      <c r="A388">
        <v>12</v>
      </c>
      <c r="B388" t="s">
        <v>44</v>
      </c>
      <c r="C388" t="s">
        <v>42</v>
      </c>
      <c r="E388" t="s">
        <v>27</v>
      </c>
      <c r="F388">
        <v>100</v>
      </c>
    </row>
    <row r="389" spans="1:6" hidden="1" outlineLevel="1" x14ac:dyDescent="0.25">
      <c r="A389">
        <v>13</v>
      </c>
      <c r="B389" t="s">
        <v>17</v>
      </c>
      <c r="D389" t="s">
        <v>47</v>
      </c>
      <c r="E389" t="s">
        <v>28</v>
      </c>
      <c r="F389">
        <v>3</v>
      </c>
    </row>
    <row r="390" spans="1:6" hidden="1" outlineLevel="1" x14ac:dyDescent="0.25">
      <c r="A390">
        <v>14</v>
      </c>
      <c r="B390" t="s">
        <v>18</v>
      </c>
      <c r="C390" t="s">
        <v>33</v>
      </c>
      <c r="D390" t="s">
        <v>34</v>
      </c>
      <c r="E390" t="s">
        <v>26</v>
      </c>
      <c r="F390">
        <v>25</v>
      </c>
    </row>
    <row r="391" spans="1:6" hidden="1" outlineLevel="1" x14ac:dyDescent="0.25">
      <c r="A391">
        <v>15</v>
      </c>
      <c r="B391" t="s">
        <v>19</v>
      </c>
      <c r="C391" t="s">
        <v>40</v>
      </c>
      <c r="D391" t="s">
        <v>41</v>
      </c>
      <c r="E391" t="s">
        <v>39</v>
      </c>
      <c r="F391">
        <v>1</v>
      </c>
    </row>
    <row r="392" spans="1:6" hidden="1" outlineLevel="1" x14ac:dyDescent="0.25">
      <c r="A392">
        <v>16</v>
      </c>
      <c r="B392" t="s">
        <v>35</v>
      </c>
      <c r="C392" t="s">
        <v>36</v>
      </c>
      <c r="D392" t="s">
        <v>38</v>
      </c>
      <c r="E392" t="s">
        <v>39</v>
      </c>
      <c r="F392">
        <v>0.2</v>
      </c>
    </row>
    <row r="393" spans="1:6" hidden="1" outlineLevel="1" x14ac:dyDescent="0.25">
      <c r="A393">
        <v>17</v>
      </c>
      <c r="B393" t="s">
        <v>35</v>
      </c>
      <c r="C393" t="s">
        <v>37</v>
      </c>
      <c r="D393" t="s">
        <v>38</v>
      </c>
      <c r="E393" t="s">
        <v>39</v>
      </c>
      <c r="F393">
        <v>0.2</v>
      </c>
    </row>
    <row r="394" spans="1:6" collapsed="1" x14ac:dyDescent="0.25"/>
    <row r="395" spans="1:6" x14ac:dyDescent="0.25">
      <c r="A395" s="5">
        <v>22</v>
      </c>
      <c r="B395" s="2" t="s">
        <v>94</v>
      </c>
      <c r="C395" s="6" t="s">
        <v>95</v>
      </c>
    </row>
    <row r="396" spans="1:6" hidden="1" outlineLevel="1" x14ac:dyDescent="0.25">
      <c r="A396">
        <v>1</v>
      </c>
      <c r="B396" t="s">
        <v>9</v>
      </c>
      <c r="C396" t="s">
        <v>30</v>
      </c>
      <c r="D396" t="s">
        <v>31</v>
      </c>
      <c r="E396" t="s">
        <v>22</v>
      </c>
      <c r="F396">
        <v>0</v>
      </c>
    </row>
    <row r="397" spans="1:6" hidden="1" outlineLevel="1" x14ac:dyDescent="0.25">
      <c r="A397">
        <v>2</v>
      </c>
      <c r="B397" t="s">
        <v>29</v>
      </c>
      <c r="C397" t="s">
        <v>45</v>
      </c>
      <c r="D397" t="s">
        <v>46</v>
      </c>
      <c r="E397" t="s">
        <v>22</v>
      </c>
      <c r="F397">
        <v>0</v>
      </c>
    </row>
    <row r="398" spans="1:6" hidden="1" outlineLevel="1" x14ac:dyDescent="0.25">
      <c r="A398">
        <v>3</v>
      </c>
      <c r="B398" t="s">
        <v>10</v>
      </c>
      <c r="C398" t="s">
        <v>20</v>
      </c>
      <c r="D398" t="s">
        <v>31</v>
      </c>
      <c r="E398" t="s">
        <v>22</v>
      </c>
      <c r="F398">
        <v>0</v>
      </c>
    </row>
    <row r="399" spans="1:6" hidden="1" outlineLevel="1" x14ac:dyDescent="0.25">
      <c r="A399">
        <v>4</v>
      </c>
      <c r="B399" t="s">
        <v>11</v>
      </c>
      <c r="C399" t="s">
        <v>23</v>
      </c>
      <c r="E399" t="s">
        <v>22</v>
      </c>
      <c r="F399">
        <v>0</v>
      </c>
    </row>
    <row r="400" spans="1:6" hidden="1" outlineLevel="1" x14ac:dyDescent="0.25">
      <c r="A400">
        <v>5</v>
      </c>
      <c r="B400" t="s">
        <v>12</v>
      </c>
      <c r="C400" t="s">
        <v>32</v>
      </c>
      <c r="D400" t="s">
        <v>48</v>
      </c>
      <c r="E400" t="s">
        <v>26</v>
      </c>
      <c r="F400">
        <v>0</v>
      </c>
    </row>
    <row r="401" spans="1:6" hidden="1" outlineLevel="1" x14ac:dyDescent="0.25">
      <c r="A401">
        <v>6</v>
      </c>
      <c r="B401" t="s">
        <v>13</v>
      </c>
      <c r="C401" t="s">
        <v>24</v>
      </c>
      <c r="D401" t="s">
        <v>51</v>
      </c>
      <c r="E401" t="s">
        <v>26</v>
      </c>
      <c r="F401">
        <v>0</v>
      </c>
    </row>
    <row r="402" spans="1:6" hidden="1" outlineLevel="1" x14ac:dyDescent="0.25">
      <c r="A402">
        <v>7</v>
      </c>
      <c r="B402" t="s">
        <v>14</v>
      </c>
      <c r="C402" t="s">
        <v>25</v>
      </c>
      <c r="D402" t="s">
        <v>52</v>
      </c>
      <c r="E402" t="s">
        <v>26</v>
      </c>
      <c r="F402">
        <v>0</v>
      </c>
    </row>
    <row r="403" spans="1:6" hidden="1" outlineLevel="1" x14ac:dyDescent="0.25">
      <c r="A403">
        <v>8</v>
      </c>
      <c r="B403" t="s">
        <v>15</v>
      </c>
      <c r="C403" t="s">
        <v>49</v>
      </c>
      <c r="E403" t="s">
        <v>26</v>
      </c>
      <c r="F403">
        <v>0</v>
      </c>
    </row>
    <row r="404" spans="1:6" hidden="1" outlineLevel="1" x14ac:dyDescent="0.25">
      <c r="A404">
        <v>9</v>
      </c>
      <c r="B404" t="s">
        <v>16</v>
      </c>
      <c r="C404" t="s">
        <v>50</v>
      </c>
      <c r="E404" t="s">
        <v>39</v>
      </c>
      <c r="F404">
        <v>0</v>
      </c>
    </row>
    <row r="405" spans="1:6" hidden="1" outlineLevel="1" x14ac:dyDescent="0.25">
      <c r="A405">
        <v>10</v>
      </c>
      <c r="B405" t="s">
        <v>44</v>
      </c>
      <c r="C405" t="s">
        <v>43</v>
      </c>
      <c r="E405" t="s">
        <v>27</v>
      </c>
      <c r="F405">
        <v>0</v>
      </c>
    </row>
    <row r="406" spans="1:6" hidden="1" outlineLevel="1" x14ac:dyDescent="0.25">
      <c r="A406">
        <v>11</v>
      </c>
      <c r="B406" t="s">
        <v>44</v>
      </c>
      <c r="C406" t="s">
        <v>42</v>
      </c>
      <c r="E406" t="s">
        <v>27</v>
      </c>
      <c r="F406">
        <v>0</v>
      </c>
    </row>
    <row r="407" spans="1:6" hidden="1" outlineLevel="1" x14ac:dyDescent="0.25">
      <c r="A407">
        <v>12</v>
      </c>
      <c r="B407" t="s">
        <v>17</v>
      </c>
      <c r="D407" t="s">
        <v>47</v>
      </c>
      <c r="E407" t="s">
        <v>28</v>
      </c>
      <c r="F407">
        <v>0</v>
      </c>
    </row>
    <row r="408" spans="1:6" hidden="1" outlineLevel="1" x14ac:dyDescent="0.25">
      <c r="A408">
        <v>13</v>
      </c>
      <c r="B408" t="s">
        <v>18</v>
      </c>
      <c r="C408" t="s">
        <v>33</v>
      </c>
      <c r="D408" t="s">
        <v>34</v>
      </c>
      <c r="E408" t="s">
        <v>26</v>
      </c>
      <c r="F408">
        <v>0</v>
      </c>
    </row>
    <row r="409" spans="1:6" hidden="1" outlineLevel="1" x14ac:dyDescent="0.25">
      <c r="A409">
        <v>14</v>
      </c>
      <c r="B409" t="s">
        <v>19</v>
      </c>
      <c r="C409" t="s">
        <v>40</v>
      </c>
      <c r="D409" t="s">
        <v>41</v>
      </c>
      <c r="E409" t="s">
        <v>39</v>
      </c>
      <c r="F409">
        <v>0</v>
      </c>
    </row>
    <row r="410" spans="1:6" hidden="1" outlineLevel="1" x14ac:dyDescent="0.25">
      <c r="A410">
        <v>15</v>
      </c>
      <c r="B410" t="s">
        <v>35</v>
      </c>
      <c r="C410" t="s">
        <v>36</v>
      </c>
      <c r="D410" t="s">
        <v>38</v>
      </c>
      <c r="E410" t="s">
        <v>39</v>
      </c>
      <c r="F410">
        <v>0</v>
      </c>
    </row>
    <row r="411" spans="1:6" hidden="1" outlineLevel="1" x14ac:dyDescent="0.25">
      <c r="A411">
        <v>16</v>
      </c>
      <c r="B411" t="s">
        <v>35</v>
      </c>
      <c r="C411" t="s">
        <v>37</v>
      </c>
      <c r="D411" t="s">
        <v>38</v>
      </c>
      <c r="E411" t="s">
        <v>39</v>
      </c>
      <c r="F411">
        <v>0</v>
      </c>
    </row>
    <row r="412" spans="1:6" collapsed="1" x14ac:dyDescent="0.25"/>
    <row r="413" spans="1:6" x14ac:dyDescent="0.25">
      <c r="A413" s="5">
        <v>23</v>
      </c>
      <c r="B413" s="2" t="s">
        <v>96</v>
      </c>
      <c r="C413" s="11" t="s">
        <v>97</v>
      </c>
    </row>
    <row r="414" spans="1:6" hidden="1" outlineLevel="1" x14ac:dyDescent="0.25">
      <c r="A414">
        <v>1</v>
      </c>
      <c r="B414" t="s">
        <v>9</v>
      </c>
      <c r="C414" t="s">
        <v>30</v>
      </c>
      <c r="D414" t="s">
        <v>31</v>
      </c>
      <c r="E414" t="s">
        <v>22</v>
      </c>
      <c r="F414">
        <f>12+12+11</f>
        <v>35</v>
      </c>
    </row>
    <row r="415" spans="1:6" hidden="1" outlineLevel="1" x14ac:dyDescent="0.25">
      <c r="A415">
        <v>2</v>
      </c>
      <c r="B415" t="s">
        <v>29</v>
      </c>
      <c r="C415" t="s">
        <v>45</v>
      </c>
      <c r="D415" t="s">
        <v>46</v>
      </c>
      <c r="E415" t="s">
        <v>22</v>
      </c>
      <c r="F415">
        <v>0</v>
      </c>
    </row>
    <row r="416" spans="1:6" hidden="1" outlineLevel="1" x14ac:dyDescent="0.25">
      <c r="A416">
        <v>3</v>
      </c>
      <c r="B416" t="s">
        <v>10</v>
      </c>
      <c r="C416" t="s">
        <v>20</v>
      </c>
      <c r="D416" t="s">
        <v>31</v>
      </c>
      <c r="E416" t="s">
        <v>22</v>
      </c>
      <c r="F416">
        <v>0</v>
      </c>
    </row>
    <row r="417" spans="1:6" hidden="1" outlineLevel="1" x14ac:dyDescent="0.25">
      <c r="A417">
        <v>4</v>
      </c>
      <c r="B417" t="s">
        <v>11</v>
      </c>
      <c r="C417" t="s">
        <v>23</v>
      </c>
      <c r="E417" t="s">
        <v>22</v>
      </c>
      <c r="F417">
        <f>(45+10)*4</f>
        <v>220</v>
      </c>
    </row>
    <row r="418" spans="1:6" hidden="1" outlineLevel="1" x14ac:dyDescent="0.25">
      <c r="A418">
        <v>5</v>
      </c>
      <c r="B418" t="s">
        <v>12</v>
      </c>
      <c r="C418" t="s">
        <v>32</v>
      </c>
      <c r="D418" t="s">
        <v>48</v>
      </c>
      <c r="E418" t="s">
        <v>26</v>
      </c>
      <c r="F418">
        <v>7</v>
      </c>
    </row>
    <row r="419" spans="1:6" hidden="1" outlineLevel="1" x14ac:dyDescent="0.25">
      <c r="A419">
        <v>6</v>
      </c>
      <c r="B419" t="s">
        <v>13</v>
      </c>
      <c r="C419" t="s">
        <v>24</v>
      </c>
      <c r="D419" t="s">
        <v>51</v>
      </c>
      <c r="E419" t="s">
        <v>26</v>
      </c>
      <c r="F419">
        <v>0</v>
      </c>
    </row>
    <row r="420" spans="1:6" hidden="1" outlineLevel="1" x14ac:dyDescent="0.25">
      <c r="A420">
        <v>7</v>
      </c>
      <c r="B420" t="s">
        <v>14</v>
      </c>
      <c r="C420" t="s">
        <v>25</v>
      </c>
      <c r="D420" t="s">
        <v>52</v>
      </c>
      <c r="E420" t="s">
        <v>26</v>
      </c>
      <c r="F420">
        <v>7</v>
      </c>
    </row>
    <row r="421" spans="1:6" hidden="1" outlineLevel="1" x14ac:dyDescent="0.25">
      <c r="A421">
        <v>8</v>
      </c>
      <c r="B421" t="s">
        <v>15</v>
      </c>
      <c r="C421" t="s">
        <v>49</v>
      </c>
      <c r="E421" t="s">
        <v>26</v>
      </c>
      <c r="F421">
        <v>7</v>
      </c>
    </row>
    <row r="422" spans="1:6" hidden="1" outlineLevel="1" x14ac:dyDescent="0.25">
      <c r="A422">
        <v>9</v>
      </c>
      <c r="B422" t="s">
        <v>16</v>
      </c>
      <c r="C422" t="s">
        <v>50</v>
      </c>
      <c r="E422" t="s">
        <v>39</v>
      </c>
      <c r="F422">
        <v>3</v>
      </c>
    </row>
    <row r="423" spans="1:6" hidden="1" outlineLevel="1" x14ac:dyDescent="0.25">
      <c r="A423">
        <v>10</v>
      </c>
      <c r="B423" t="s">
        <v>44</v>
      </c>
      <c r="C423" t="s">
        <v>43</v>
      </c>
      <c r="E423" t="s">
        <v>27</v>
      </c>
      <c r="F423">
        <v>100</v>
      </c>
    </row>
    <row r="424" spans="1:6" hidden="1" outlineLevel="1" x14ac:dyDescent="0.25">
      <c r="A424">
        <v>11</v>
      </c>
      <c r="B424" t="s">
        <v>44</v>
      </c>
      <c r="C424" t="s">
        <v>42</v>
      </c>
      <c r="E424" t="s">
        <v>27</v>
      </c>
      <c r="F424">
        <v>100</v>
      </c>
    </row>
    <row r="425" spans="1:6" hidden="1" outlineLevel="1" x14ac:dyDescent="0.25">
      <c r="A425">
        <v>12</v>
      </c>
      <c r="B425" t="s">
        <v>17</v>
      </c>
      <c r="D425" t="s">
        <v>47</v>
      </c>
      <c r="E425" t="s">
        <v>28</v>
      </c>
      <c r="F425">
        <v>1</v>
      </c>
    </row>
    <row r="426" spans="1:6" hidden="1" outlineLevel="1" x14ac:dyDescent="0.25">
      <c r="A426">
        <v>13</v>
      </c>
      <c r="B426" t="s">
        <v>18</v>
      </c>
      <c r="C426" t="s">
        <v>33</v>
      </c>
      <c r="D426" t="s">
        <v>34</v>
      </c>
      <c r="E426" t="s">
        <v>26</v>
      </c>
      <c r="F426">
        <v>7</v>
      </c>
    </row>
    <row r="427" spans="1:6" hidden="1" outlineLevel="1" x14ac:dyDescent="0.25">
      <c r="A427">
        <v>14</v>
      </c>
      <c r="B427" t="s">
        <v>19</v>
      </c>
      <c r="C427" t="s">
        <v>40</v>
      </c>
      <c r="D427" t="s">
        <v>41</v>
      </c>
      <c r="E427" t="s">
        <v>39</v>
      </c>
      <c r="F427">
        <v>1</v>
      </c>
    </row>
    <row r="428" spans="1:6" hidden="1" outlineLevel="1" x14ac:dyDescent="0.25">
      <c r="A428">
        <v>15</v>
      </c>
      <c r="B428" t="s">
        <v>35</v>
      </c>
      <c r="C428" t="s">
        <v>36</v>
      </c>
      <c r="D428" t="s">
        <v>38</v>
      </c>
      <c r="E428" t="s">
        <v>39</v>
      </c>
      <c r="F428">
        <v>0.2</v>
      </c>
    </row>
    <row r="429" spans="1:6" hidden="1" outlineLevel="1" x14ac:dyDescent="0.25">
      <c r="A429">
        <v>16</v>
      </c>
      <c r="B429" t="s">
        <v>35</v>
      </c>
      <c r="C429" t="s">
        <v>37</v>
      </c>
      <c r="D429" t="s">
        <v>38</v>
      </c>
      <c r="E429" t="s">
        <v>39</v>
      </c>
      <c r="F429">
        <v>0.2</v>
      </c>
    </row>
    <row r="430" spans="1:6" collapsed="1" x14ac:dyDescent="0.25"/>
    <row r="431" spans="1:6" x14ac:dyDescent="0.25">
      <c r="A431" s="5">
        <v>24</v>
      </c>
      <c r="B431" s="2" t="s">
        <v>98</v>
      </c>
      <c r="C431" s="11" t="s">
        <v>99</v>
      </c>
    </row>
    <row r="432" spans="1:6" hidden="1" outlineLevel="1" x14ac:dyDescent="0.25">
      <c r="A432">
        <v>1</v>
      </c>
      <c r="B432" t="s">
        <v>9</v>
      </c>
      <c r="C432" t="s">
        <v>30</v>
      </c>
      <c r="D432" t="s">
        <v>31</v>
      </c>
      <c r="E432" t="s">
        <v>22</v>
      </c>
      <c r="F432">
        <f>12+12+11</f>
        <v>35</v>
      </c>
    </row>
    <row r="433" spans="1:6" hidden="1" outlineLevel="1" x14ac:dyDescent="0.25">
      <c r="A433">
        <v>2</v>
      </c>
      <c r="B433" t="s">
        <v>29</v>
      </c>
      <c r="C433" t="s">
        <v>45</v>
      </c>
      <c r="D433" t="s">
        <v>46</v>
      </c>
      <c r="E433" t="s">
        <v>22</v>
      </c>
      <c r="F433">
        <v>0</v>
      </c>
    </row>
    <row r="434" spans="1:6" hidden="1" outlineLevel="1" x14ac:dyDescent="0.25">
      <c r="A434">
        <v>3</v>
      </c>
      <c r="B434" t="s">
        <v>10</v>
      </c>
      <c r="C434" t="s">
        <v>20</v>
      </c>
      <c r="D434" t="s">
        <v>31</v>
      </c>
      <c r="E434" t="s">
        <v>22</v>
      </c>
      <c r="F434">
        <v>0</v>
      </c>
    </row>
    <row r="435" spans="1:6" hidden="1" outlineLevel="1" x14ac:dyDescent="0.25">
      <c r="A435">
        <v>4</v>
      </c>
      <c r="B435" t="s">
        <v>11</v>
      </c>
      <c r="C435" t="s">
        <v>23</v>
      </c>
      <c r="E435" t="s">
        <v>22</v>
      </c>
      <c r="F435">
        <f>(45+10)*4</f>
        <v>220</v>
      </c>
    </row>
    <row r="436" spans="1:6" hidden="1" outlineLevel="1" x14ac:dyDescent="0.25">
      <c r="A436">
        <v>5</v>
      </c>
      <c r="B436" t="s">
        <v>12</v>
      </c>
      <c r="C436" t="s">
        <v>32</v>
      </c>
      <c r="D436" t="s">
        <v>48</v>
      </c>
      <c r="E436" t="s">
        <v>26</v>
      </c>
      <c r="F436">
        <v>7</v>
      </c>
    </row>
    <row r="437" spans="1:6" hidden="1" outlineLevel="1" x14ac:dyDescent="0.25">
      <c r="A437">
        <v>6</v>
      </c>
      <c r="B437" t="s">
        <v>13</v>
      </c>
      <c r="C437" t="s">
        <v>24</v>
      </c>
      <c r="D437" t="s">
        <v>51</v>
      </c>
      <c r="E437" t="s">
        <v>26</v>
      </c>
      <c r="F437">
        <v>0</v>
      </c>
    </row>
    <row r="438" spans="1:6" hidden="1" outlineLevel="1" x14ac:dyDescent="0.25">
      <c r="A438">
        <v>7</v>
      </c>
      <c r="B438" t="s">
        <v>14</v>
      </c>
      <c r="C438" t="s">
        <v>25</v>
      </c>
      <c r="D438" t="s">
        <v>52</v>
      </c>
      <c r="E438" t="s">
        <v>26</v>
      </c>
      <c r="F438">
        <v>7</v>
      </c>
    </row>
    <row r="439" spans="1:6" hidden="1" outlineLevel="1" x14ac:dyDescent="0.25">
      <c r="A439">
        <v>8</v>
      </c>
      <c r="B439" t="s">
        <v>15</v>
      </c>
      <c r="C439" t="s">
        <v>49</v>
      </c>
      <c r="E439" t="s">
        <v>26</v>
      </c>
      <c r="F439">
        <v>7</v>
      </c>
    </row>
    <row r="440" spans="1:6" hidden="1" outlineLevel="1" x14ac:dyDescent="0.25">
      <c r="A440">
        <v>9</v>
      </c>
      <c r="B440" t="s">
        <v>16</v>
      </c>
      <c r="C440" t="s">
        <v>50</v>
      </c>
      <c r="E440" t="s">
        <v>39</v>
      </c>
      <c r="F440">
        <v>3</v>
      </c>
    </row>
    <row r="441" spans="1:6" hidden="1" outlineLevel="1" x14ac:dyDescent="0.25">
      <c r="A441">
        <v>10</v>
      </c>
      <c r="B441" t="s">
        <v>44</v>
      </c>
      <c r="C441" t="s">
        <v>43</v>
      </c>
      <c r="E441" t="s">
        <v>27</v>
      </c>
      <c r="F441">
        <v>100</v>
      </c>
    </row>
    <row r="442" spans="1:6" hidden="1" outlineLevel="1" x14ac:dyDescent="0.25">
      <c r="A442">
        <v>11</v>
      </c>
      <c r="B442" t="s">
        <v>44</v>
      </c>
      <c r="C442" t="s">
        <v>42</v>
      </c>
      <c r="E442" t="s">
        <v>27</v>
      </c>
      <c r="F442">
        <v>100</v>
      </c>
    </row>
    <row r="443" spans="1:6" hidden="1" outlineLevel="1" x14ac:dyDescent="0.25">
      <c r="A443">
        <v>12</v>
      </c>
      <c r="B443" t="s">
        <v>17</v>
      </c>
      <c r="D443" t="s">
        <v>47</v>
      </c>
      <c r="E443" t="s">
        <v>28</v>
      </c>
      <c r="F443">
        <v>1</v>
      </c>
    </row>
    <row r="444" spans="1:6" hidden="1" outlineLevel="1" x14ac:dyDescent="0.25">
      <c r="A444">
        <v>13</v>
      </c>
      <c r="B444" t="s">
        <v>18</v>
      </c>
      <c r="C444" t="s">
        <v>33</v>
      </c>
      <c r="D444" t="s">
        <v>34</v>
      </c>
      <c r="E444" t="s">
        <v>26</v>
      </c>
      <c r="F444">
        <v>7</v>
      </c>
    </row>
    <row r="445" spans="1:6" hidden="1" outlineLevel="1" x14ac:dyDescent="0.25">
      <c r="A445">
        <v>14</v>
      </c>
      <c r="B445" t="s">
        <v>19</v>
      </c>
      <c r="C445" t="s">
        <v>40</v>
      </c>
      <c r="D445" t="s">
        <v>41</v>
      </c>
      <c r="E445" t="s">
        <v>39</v>
      </c>
      <c r="F445">
        <v>1</v>
      </c>
    </row>
    <row r="446" spans="1:6" hidden="1" outlineLevel="1" x14ac:dyDescent="0.25">
      <c r="A446">
        <v>15</v>
      </c>
      <c r="B446" t="s">
        <v>35</v>
      </c>
      <c r="C446" t="s">
        <v>36</v>
      </c>
      <c r="D446" t="s">
        <v>38</v>
      </c>
      <c r="E446" t="s">
        <v>39</v>
      </c>
      <c r="F446">
        <v>0.2</v>
      </c>
    </row>
    <row r="447" spans="1:6" hidden="1" outlineLevel="1" x14ac:dyDescent="0.25">
      <c r="A447">
        <v>16</v>
      </c>
      <c r="B447" t="s">
        <v>35</v>
      </c>
      <c r="C447" t="s">
        <v>37</v>
      </c>
      <c r="D447" t="s">
        <v>38</v>
      </c>
      <c r="E447" t="s">
        <v>39</v>
      </c>
      <c r="F447">
        <v>0.2</v>
      </c>
    </row>
    <row r="448" spans="1:6" collapsed="1" x14ac:dyDescent="0.25"/>
    <row r="449" spans="1:6" x14ac:dyDescent="0.25">
      <c r="A449" s="5">
        <v>25</v>
      </c>
      <c r="B449" s="2" t="s">
        <v>100</v>
      </c>
      <c r="C449" s="11" t="s">
        <v>101</v>
      </c>
    </row>
    <row r="450" spans="1:6" hidden="1" outlineLevel="1" x14ac:dyDescent="0.25">
      <c r="A450">
        <v>1</v>
      </c>
      <c r="B450" t="s">
        <v>9</v>
      </c>
      <c r="C450" t="s">
        <v>30</v>
      </c>
      <c r="D450" t="s">
        <v>31</v>
      </c>
      <c r="E450" t="s">
        <v>22</v>
      </c>
      <c r="F450">
        <f>12+12+11</f>
        <v>35</v>
      </c>
    </row>
    <row r="451" spans="1:6" hidden="1" outlineLevel="1" x14ac:dyDescent="0.25">
      <c r="A451">
        <v>2</v>
      </c>
      <c r="B451" t="s">
        <v>29</v>
      </c>
      <c r="C451" t="s">
        <v>45</v>
      </c>
      <c r="D451" t="s">
        <v>46</v>
      </c>
      <c r="E451" t="s">
        <v>22</v>
      </c>
      <c r="F451">
        <v>0</v>
      </c>
    </row>
    <row r="452" spans="1:6" hidden="1" outlineLevel="1" x14ac:dyDescent="0.25">
      <c r="A452">
        <v>3</v>
      </c>
      <c r="B452" t="s">
        <v>10</v>
      </c>
      <c r="C452" t="s">
        <v>20</v>
      </c>
      <c r="D452" t="s">
        <v>31</v>
      </c>
      <c r="E452" t="s">
        <v>22</v>
      </c>
      <c r="F452">
        <v>0</v>
      </c>
    </row>
    <row r="453" spans="1:6" hidden="1" outlineLevel="1" x14ac:dyDescent="0.25">
      <c r="A453">
        <v>4</v>
      </c>
      <c r="B453" t="s">
        <v>11</v>
      </c>
      <c r="C453" t="s">
        <v>23</v>
      </c>
      <c r="E453" t="s">
        <v>22</v>
      </c>
      <c r="F453">
        <f>(35+10)*4</f>
        <v>180</v>
      </c>
    </row>
    <row r="454" spans="1:6" hidden="1" outlineLevel="1" x14ac:dyDescent="0.25">
      <c r="A454">
        <v>5</v>
      </c>
      <c r="B454" t="s">
        <v>12</v>
      </c>
      <c r="C454" t="s">
        <v>32</v>
      </c>
      <c r="D454" t="s">
        <v>48</v>
      </c>
      <c r="E454" t="s">
        <v>26</v>
      </c>
      <c r="F454">
        <v>10</v>
      </c>
    </row>
    <row r="455" spans="1:6" hidden="1" outlineLevel="1" x14ac:dyDescent="0.25">
      <c r="A455">
        <v>6</v>
      </c>
      <c r="B455" t="s">
        <v>13</v>
      </c>
      <c r="C455" t="s">
        <v>24</v>
      </c>
      <c r="D455" t="s">
        <v>51</v>
      </c>
      <c r="E455" t="s">
        <v>26</v>
      </c>
      <c r="F455">
        <v>0</v>
      </c>
    </row>
    <row r="456" spans="1:6" hidden="1" outlineLevel="1" x14ac:dyDescent="0.25">
      <c r="A456">
        <v>7</v>
      </c>
      <c r="B456" t="s">
        <v>14</v>
      </c>
      <c r="C456" t="s">
        <v>25</v>
      </c>
      <c r="D456" t="s">
        <v>52</v>
      </c>
      <c r="E456" t="s">
        <v>26</v>
      </c>
      <c r="F456">
        <v>15</v>
      </c>
    </row>
    <row r="457" spans="1:6" hidden="1" outlineLevel="1" x14ac:dyDescent="0.25">
      <c r="A457">
        <v>8</v>
      </c>
      <c r="B457" t="s">
        <v>15</v>
      </c>
      <c r="C457" t="s">
        <v>49</v>
      </c>
      <c r="E457" t="s">
        <v>26</v>
      </c>
      <c r="F457">
        <v>10</v>
      </c>
    </row>
    <row r="458" spans="1:6" hidden="1" outlineLevel="1" x14ac:dyDescent="0.25">
      <c r="A458">
        <v>9</v>
      </c>
      <c r="B458" t="s">
        <v>15</v>
      </c>
      <c r="C458" t="s">
        <v>63</v>
      </c>
      <c r="E458" t="s">
        <v>26</v>
      </c>
      <c r="F458">
        <v>5</v>
      </c>
    </row>
    <row r="459" spans="1:6" hidden="1" outlineLevel="1" x14ac:dyDescent="0.25">
      <c r="A459">
        <v>10</v>
      </c>
      <c r="B459" t="s">
        <v>16</v>
      </c>
      <c r="C459" t="s">
        <v>50</v>
      </c>
      <c r="E459" t="s">
        <v>39</v>
      </c>
      <c r="F459">
        <v>5</v>
      </c>
    </row>
    <row r="460" spans="1:6" hidden="1" outlineLevel="1" x14ac:dyDescent="0.25">
      <c r="A460">
        <v>11</v>
      </c>
      <c r="B460" t="s">
        <v>44</v>
      </c>
      <c r="C460" t="s">
        <v>43</v>
      </c>
      <c r="E460" t="s">
        <v>27</v>
      </c>
      <c r="F460">
        <v>100</v>
      </c>
    </row>
    <row r="461" spans="1:6" hidden="1" outlineLevel="1" x14ac:dyDescent="0.25">
      <c r="A461">
        <v>12</v>
      </c>
      <c r="B461" t="s">
        <v>44</v>
      </c>
      <c r="C461" t="s">
        <v>42</v>
      </c>
      <c r="E461" t="s">
        <v>27</v>
      </c>
      <c r="F461">
        <v>100</v>
      </c>
    </row>
    <row r="462" spans="1:6" hidden="1" outlineLevel="1" x14ac:dyDescent="0.25">
      <c r="A462">
        <v>13</v>
      </c>
      <c r="B462" t="s">
        <v>17</v>
      </c>
      <c r="D462" t="s">
        <v>47</v>
      </c>
      <c r="E462" t="s">
        <v>28</v>
      </c>
      <c r="F462">
        <v>1</v>
      </c>
    </row>
    <row r="463" spans="1:6" hidden="1" outlineLevel="1" x14ac:dyDescent="0.25">
      <c r="A463">
        <v>14</v>
      </c>
      <c r="B463" t="s">
        <v>18</v>
      </c>
      <c r="C463" t="s">
        <v>33</v>
      </c>
      <c r="D463" t="s">
        <v>34</v>
      </c>
      <c r="E463" t="s">
        <v>26</v>
      </c>
      <c r="F463">
        <v>10</v>
      </c>
    </row>
    <row r="464" spans="1:6" hidden="1" outlineLevel="1" x14ac:dyDescent="0.25">
      <c r="A464">
        <v>15</v>
      </c>
      <c r="B464" t="s">
        <v>19</v>
      </c>
      <c r="C464" t="s">
        <v>40</v>
      </c>
      <c r="D464" t="s">
        <v>41</v>
      </c>
      <c r="E464" t="s">
        <v>39</v>
      </c>
      <c r="F464">
        <v>1</v>
      </c>
    </row>
    <row r="465" spans="1:6" hidden="1" outlineLevel="1" x14ac:dyDescent="0.25">
      <c r="A465">
        <v>16</v>
      </c>
      <c r="B465" t="s">
        <v>35</v>
      </c>
      <c r="C465" t="s">
        <v>36</v>
      </c>
      <c r="D465" t="s">
        <v>38</v>
      </c>
      <c r="E465" t="s">
        <v>39</v>
      </c>
      <c r="F465">
        <v>0.2</v>
      </c>
    </row>
    <row r="466" spans="1:6" hidden="1" outlineLevel="1" x14ac:dyDescent="0.25">
      <c r="A466">
        <v>17</v>
      </c>
      <c r="B466" t="s">
        <v>35</v>
      </c>
      <c r="C466" t="s">
        <v>37</v>
      </c>
      <c r="D466" t="s">
        <v>38</v>
      </c>
      <c r="E466" t="s">
        <v>39</v>
      </c>
      <c r="F466">
        <v>0.2</v>
      </c>
    </row>
    <row r="467" spans="1:6" collapsed="1" x14ac:dyDescent="0.25"/>
    <row r="468" spans="1:6" x14ac:dyDescent="0.25">
      <c r="A468" s="5">
        <v>26</v>
      </c>
      <c r="B468" s="2" t="s">
        <v>102</v>
      </c>
      <c r="C468" s="11" t="s">
        <v>103</v>
      </c>
    </row>
    <row r="469" spans="1:6" hidden="1" outlineLevel="1" x14ac:dyDescent="0.25">
      <c r="A469">
        <v>1</v>
      </c>
      <c r="B469" t="s">
        <v>9</v>
      </c>
      <c r="C469" t="s">
        <v>30</v>
      </c>
      <c r="D469" t="s">
        <v>31</v>
      </c>
      <c r="E469" t="s">
        <v>22</v>
      </c>
      <c r="F469">
        <f>12+12+21</f>
        <v>45</v>
      </c>
    </row>
    <row r="470" spans="1:6" hidden="1" outlineLevel="1" x14ac:dyDescent="0.25">
      <c r="A470">
        <v>2</v>
      </c>
      <c r="B470" t="s">
        <v>29</v>
      </c>
      <c r="C470" t="s">
        <v>45</v>
      </c>
      <c r="D470" t="s">
        <v>46</v>
      </c>
      <c r="E470" t="s">
        <v>22</v>
      </c>
      <c r="F470">
        <v>0</v>
      </c>
    </row>
    <row r="471" spans="1:6" hidden="1" outlineLevel="1" x14ac:dyDescent="0.25">
      <c r="A471">
        <v>3</v>
      </c>
      <c r="B471" t="s">
        <v>10</v>
      </c>
      <c r="C471" t="s">
        <v>20</v>
      </c>
      <c r="D471" t="s">
        <v>31</v>
      </c>
      <c r="E471" t="s">
        <v>22</v>
      </c>
      <c r="F471">
        <v>10</v>
      </c>
    </row>
    <row r="472" spans="1:6" hidden="1" outlineLevel="1" x14ac:dyDescent="0.25">
      <c r="A472">
        <v>4</v>
      </c>
      <c r="B472" t="s">
        <v>11</v>
      </c>
      <c r="C472" t="s">
        <v>23</v>
      </c>
      <c r="E472" t="s">
        <v>22</v>
      </c>
      <c r="F472">
        <f>(45+15)*4</f>
        <v>240</v>
      </c>
    </row>
    <row r="473" spans="1:6" hidden="1" outlineLevel="1" x14ac:dyDescent="0.25">
      <c r="A473">
        <v>5</v>
      </c>
      <c r="B473" t="s">
        <v>12</v>
      </c>
      <c r="C473" t="s">
        <v>32</v>
      </c>
      <c r="D473" t="s">
        <v>48</v>
      </c>
      <c r="E473" t="s">
        <v>26</v>
      </c>
      <c r="F473">
        <v>13</v>
      </c>
    </row>
    <row r="474" spans="1:6" hidden="1" outlineLevel="1" x14ac:dyDescent="0.25">
      <c r="A474">
        <v>6</v>
      </c>
      <c r="B474" t="s">
        <v>13</v>
      </c>
      <c r="C474" t="s">
        <v>24</v>
      </c>
      <c r="D474" t="s">
        <v>51</v>
      </c>
      <c r="E474" t="s">
        <v>26</v>
      </c>
      <c r="F474">
        <v>0</v>
      </c>
    </row>
    <row r="475" spans="1:6" hidden="1" outlineLevel="1" x14ac:dyDescent="0.25">
      <c r="A475">
        <v>7</v>
      </c>
      <c r="B475" t="s">
        <v>14</v>
      </c>
      <c r="C475" t="s">
        <v>25</v>
      </c>
      <c r="D475" t="s">
        <v>52</v>
      </c>
      <c r="E475" t="s">
        <v>26</v>
      </c>
      <c r="F475">
        <v>20</v>
      </c>
    </row>
    <row r="476" spans="1:6" hidden="1" outlineLevel="1" x14ac:dyDescent="0.25">
      <c r="A476">
        <v>8</v>
      </c>
      <c r="B476" t="s">
        <v>15</v>
      </c>
      <c r="C476" t="s">
        <v>49</v>
      </c>
      <c r="E476" t="s">
        <v>26</v>
      </c>
      <c r="F476">
        <v>13</v>
      </c>
    </row>
    <row r="477" spans="1:6" hidden="1" outlineLevel="1" x14ac:dyDescent="0.25">
      <c r="A477">
        <v>9</v>
      </c>
      <c r="B477" t="s">
        <v>16</v>
      </c>
      <c r="C477" t="s">
        <v>50</v>
      </c>
      <c r="E477" t="s">
        <v>39</v>
      </c>
      <c r="F477">
        <v>5</v>
      </c>
    </row>
    <row r="478" spans="1:6" hidden="1" outlineLevel="1" x14ac:dyDescent="0.25">
      <c r="A478">
        <v>10</v>
      </c>
      <c r="B478" t="s">
        <v>44</v>
      </c>
      <c r="C478" t="s">
        <v>43</v>
      </c>
      <c r="E478" t="s">
        <v>27</v>
      </c>
      <c r="F478">
        <v>100</v>
      </c>
    </row>
    <row r="479" spans="1:6" hidden="1" outlineLevel="1" x14ac:dyDescent="0.25">
      <c r="A479">
        <v>11</v>
      </c>
      <c r="B479" t="s">
        <v>44</v>
      </c>
      <c r="C479" t="s">
        <v>42</v>
      </c>
      <c r="E479" t="s">
        <v>27</v>
      </c>
      <c r="F479">
        <v>100</v>
      </c>
    </row>
    <row r="480" spans="1:6" hidden="1" outlineLevel="1" x14ac:dyDescent="0.25">
      <c r="A480">
        <v>12</v>
      </c>
      <c r="B480" t="s">
        <v>17</v>
      </c>
      <c r="D480" t="s">
        <v>47</v>
      </c>
      <c r="E480" t="s">
        <v>28</v>
      </c>
      <c r="F480">
        <v>1</v>
      </c>
    </row>
    <row r="481" spans="1:6" hidden="1" outlineLevel="1" x14ac:dyDescent="0.25">
      <c r="A481">
        <v>13</v>
      </c>
      <c r="B481" t="s">
        <v>18</v>
      </c>
      <c r="C481" t="s">
        <v>33</v>
      </c>
      <c r="D481" t="s">
        <v>34</v>
      </c>
      <c r="E481" t="s">
        <v>26</v>
      </c>
      <c r="F481">
        <v>13</v>
      </c>
    </row>
    <row r="482" spans="1:6" hidden="1" outlineLevel="1" x14ac:dyDescent="0.25">
      <c r="A482">
        <v>14</v>
      </c>
      <c r="B482" t="s">
        <v>19</v>
      </c>
      <c r="C482" t="s">
        <v>40</v>
      </c>
      <c r="D482" t="s">
        <v>41</v>
      </c>
      <c r="E482" t="s">
        <v>39</v>
      </c>
      <c r="F482">
        <v>1</v>
      </c>
    </row>
    <row r="483" spans="1:6" hidden="1" outlineLevel="1" x14ac:dyDescent="0.25">
      <c r="A483">
        <v>15</v>
      </c>
      <c r="B483" t="s">
        <v>35</v>
      </c>
      <c r="C483" t="s">
        <v>36</v>
      </c>
      <c r="D483" t="s">
        <v>38</v>
      </c>
      <c r="E483" t="s">
        <v>39</v>
      </c>
      <c r="F483">
        <v>0.2</v>
      </c>
    </row>
    <row r="484" spans="1:6" hidden="1" outlineLevel="1" x14ac:dyDescent="0.25">
      <c r="A484">
        <v>16</v>
      </c>
      <c r="B484" t="s">
        <v>35</v>
      </c>
      <c r="C484" t="s">
        <v>37</v>
      </c>
      <c r="D484" t="s">
        <v>38</v>
      </c>
      <c r="E484" t="s">
        <v>39</v>
      </c>
      <c r="F484">
        <v>0.2</v>
      </c>
    </row>
    <row r="485" spans="1:6" collapsed="1" x14ac:dyDescent="0.25"/>
    <row r="486" spans="1:6" x14ac:dyDescent="0.25">
      <c r="A486" s="5">
        <v>28</v>
      </c>
      <c r="B486" s="2" t="s">
        <v>104</v>
      </c>
      <c r="C486" s="11" t="s">
        <v>71</v>
      </c>
    </row>
    <row r="487" spans="1:6" hidden="1" outlineLevel="1" x14ac:dyDescent="0.25">
      <c r="A487">
        <v>1</v>
      </c>
      <c r="B487" t="s">
        <v>9</v>
      </c>
      <c r="C487" t="s">
        <v>30</v>
      </c>
      <c r="D487" t="s">
        <v>31</v>
      </c>
      <c r="E487" t="s">
        <v>22</v>
      </c>
      <c r="F487">
        <f>12+12+21</f>
        <v>45</v>
      </c>
    </row>
    <row r="488" spans="1:6" hidden="1" outlineLevel="1" x14ac:dyDescent="0.25">
      <c r="A488">
        <v>2</v>
      </c>
      <c r="B488" t="s">
        <v>29</v>
      </c>
      <c r="C488" t="s">
        <v>45</v>
      </c>
      <c r="D488" t="s">
        <v>46</v>
      </c>
      <c r="E488" t="s">
        <v>22</v>
      </c>
      <c r="F488">
        <v>24</v>
      </c>
    </row>
    <row r="489" spans="1:6" hidden="1" outlineLevel="1" x14ac:dyDescent="0.25">
      <c r="A489">
        <v>3</v>
      </c>
      <c r="B489" t="s">
        <v>10</v>
      </c>
      <c r="C489" t="s">
        <v>20</v>
      </c>
      <c r="D489" t="s">
        <v>31</v>
      </c>
      <c r="E489" t="s">
        <v>22</v>
      </c>
      <c r="F489">
        <v>30</v>
      </c>
    </row>
    <row r="490" spans="1:6" hidden="1" outlineLevel="1" x14ac:dyDescent="0.25">
      <c r="A490">
        <v>4</v>
      </c>
      <c r="B490" t="s">
        <v>11</v>
      </c>
      <c r="C490" t="s">
        <v>23</v>
      </c>
      <c r="E490" t="s">
        <v>22</v>
      </c>
      <c r="F490">
        <f>(45+20)*4</f>
        <v>260</v>
      </c>
    </row>
    <row r="491" spans="1:6" hidden="1" outlineLevel="1" x14ac:dyDescent="0.25">
      <c r="A491">
        <v>5</v>
      </c>
      <c r="B491" t="s">
        <v>12</v>
      </c>
      <c r="C491" t="s">
        <v>32</v>
      </c>
      <c r="D491" t="s">
        <v>48</v>
      </c>
      <c r="E491" t="s">
        <v>26</v>
      </c>
      <c r="F491">
        <v>4</v>
      </c>
    </row>
    <row r="492" spans="1:6" hidden="1" outlineLevel="1" x14ac:dyDescent="0.25">
      <c r="A492">
        <v>6</v>
      </c>
      <c r="B492" t="s">
        <v>13</v>
      </c>
      <c r="C492" t="s">
        <v>24</v>
      </c>
      <c r="D492" t="s">
        <v>51</v>
      </c>
      <c r="E492" t="s">
        <v>26</v>
      </c>
      <c r="F492">
        <v>0</v>
      </c>
    </row>
    <row r="493" spans="1:6" hidden="1" outlineLevel="1" x14ac:dyDescent="0.25">
      <c r="A493">
        <v>7</v>
      </c>
      <c r="B493" t="s">
        <v>14</v>
      </c>
      <c r="C493" t="s">
        <v>25</v>
      </c>
      <c r="D493" t="s">
        <v>52</v>
      </c>
      <c r="E493" t="s">
        <v>26</v>
      </c>
      <c r="F493">
        <v>0</v>
      </c>
    </row>
    <row r="494" spans="1:6" hidden="1" outlineLevel="1" x14ac:dyDescent="0.25">
      <c r="A494">
        <v>8</v>
      </c>
      <c r="B494" t="s">
        <v>15</v>
      </c>
      <c r="C494" t="s">
        <v>49</v>
      </c>
      <c r="E494" t="s">
        <v>26</v>
      </c>
      <c r="F494">
        <v>4</v>
      </c>
    </row>
    <row r="495" spans="1:6" hidden="1" outlineLevel="1" x14ac:dyDescent="0.25">
      <c r="A495">
        <v>9</v>
      </c>
      <c r="B495" t="s">
        <v>16</v>
      </c>
      <c r="C495" t="s">
        <v>50</v>
      </c>
      <c r="E495" t="s">
        <v>39</v>
      </c>
      <c r="F495">
        <v>2</v>
      </c>
    </row>
    <row r="496" spans="1:6" hidden="1" outlineLevel="1" x14ac:dyDescent="0.25">
      <c r="A496">
        <v>10</v>
      </c>
      <c r="B496" t="s">
        <v>44</v>
      </c>
      <c r="C496" t="s">
        <v>43</v>
      </c>
      <c r="E496" t="s">
        <v>27</v>
      </c>
      <c r="F496">
        <v>100</v>
      </c>
    </row>
    <row r="497" spans="1:12" hidden="1" outlineLevel="1" x14ac:dyDescent="0.25">
      <c r="A497">
        <v>11</v>
      </c>
      <c r="B497" t="s">
        <v>44</v>
      </c>
      <c r="C497" t="s">
        <v>42</v>
      </c>
      <c r="E497" t="s">
        <v>27</v>
      </c>
      <c r="F497">
        <v>100</v>
      </c>
    </row>
    <row r="498" spans="1:12" hidden="1" outlineLevel="1" x14ac:dyDescent="0.25">
      <c r="A498">
        <v>12</v>
      </c>
      <c r="B498" t="s">
        <v>17</v>
      </c>
      <c r="D498" t="s">
        <v>47</v>
      </c>
      <c r="E498" t="s">
        <v>28</v>
      </c>
      <c r="F498">
        <v>1</v>
      </c>
    </row>
    <row r="499" spans="1:12" hidden="1" outlineLevel="1" x14ac:dyDescent="0.25">
      <c r="A499">
        <v>13</v>
      </c>
      <c r="B499" t="s">
        <v>18</v>
      </c>
      <c r="C499" t="s">
        <v>33</v>
      </c>
      <c r="D499" t="s">
        <v>34</v>
      </c>
      <c r="E499" t="s">
        <v>26</v>
      </c>
      <c r="F499">
        <v>21</v>
      </c>
    </row>
    <row r="500" spans="1:12" hidden="1" outlineLevel="1" x14ac:dyDescent="0.25">
      <c r="A500">
        <v>14</v>
      </c>
      <c r="B500" t="s">
        <v>19</v>
      </c>
      <c r="C500" t="s">
        <v>40</v>
      </c>
      <c r="D500" t="s">
        <v>41</v>
      </c>
      <c r="E500" t="s">
        <v>39</v>
      </c>
      <c r="F500">
        <v>1</v>
      </c>
    </row>
    <row r="501" spans="1:12" hidden="1" outlineLevel="1" x14ac:dyDescent="0.25">
      <c r="A501">
        <v>15</v>
      </c>
      <c r="B501" t="s">
        <v>35</v>
      </c>
      <c r="C501" t="s">
        <v>36</v>
      </c>
      <c r="D501" t="s">
        <v>38</v>
      </c>
      <c r="E501" t="s">
        <v>39</v>
      </c>
      <c r="F501">
        <v>0.2</v>
      </c>
    </row>
    <row r="502" spans="1:12" hidden="1" outlineLevel="1" x14ac:dyDescent="0.25">
      <c r="A502">
        <v>16</v>
      </c>
      <c r="B502" t="s">
        <v>35</v>
      </c>
      <c r="C502" t="s">
        <v>37</v>
      </c>
      <c r="D502" t="s">
        <v>38</v>
      </c>
      <c r="E502" t="s">
        <v>39</v>
      </c>
      <c r="F502">
        <v>0.2</v>
      </c>
    </row>
    <row r="503" spans="1:12" collapsed="1" x14ac:dyDescent="0.25"/>
    <row r="504" spans="1:12" x14ac:dyDescent="0.25">
      <c r="A504" s="5">
        <v>29</v>
      </c>
      <c r="B504" s="2" t="s">
        <v>105</v>
      </c>
      <c r="C504" s="6" t="s">
        <v>106</v>
      </c>
    </row>
    <row r="505" spans="1:12" hidden="1" outlineLevel="1" x14ac:dyDescent="0.25">
      <c r="A505">
        <v>1</v>
      </c>
      <c r="B505" t="s">
        <v>9</v>
      </c>
      <c r="C505" t="s">
        <v>30</v>
      </c>
      <c r="D505" t="s">
        <v>31</v>
      </c>
      <c r="E505" t="s">
        <v>22</v>
      </c>
      <c r="F505">
        <v>0</v>
      </c>
      <c r="L505">
        <f ca="1">SUMIF(B6:F505,B6,F6)</f>
        <v>1135</v>
      </c>
    </row>
    <row r="506" spans="1:12" hidden="1" outlineLevel="1" x14ac:dyDescent="0.25">
      <c r="A506">
        <v>2</v>
      </c>
      <c r="B506" t="s">
        <v>29</v>
      </c>
      <c r="C506" t="s">
        <v>45</v>
      </c>
      <c r="D506" t="s">
        <v>46</v>
      </c>
      <c r="E506" t="s">
        <v>22</v>
      </c>
      <c r="F506">
        <v>0</v>
      </c>
    </row>
    <row r="507" spans="1:12" hidden="1" outlineLevel="1" x14ac:dyDescent="0.25">
      <c r="A507">
        <v>3</v>
      </c>
      <c r="B507" t="s">
        <v>10</v>
      </c>
      <c r="C507" t="s">
        <v>20</v>
      </c>
      <c r="D507" t="s">
        <v>31</v>
      </c>
      <c r="E507" t="s">
        <v>22</v>
      </c>
      <c r="F507">
        <v>0</v>
      </c>
    </row>
    <row r="508" spans="1:12" hidden="1" outlineLevel="1" x14ac:dyDescent="0.25">
      <c r="A508">
        <v>4</v>
      </c>
      <c r="B508" t="s">
        <v>11</v>
      </c>
      <c r="C508" t="s">
        <v>23</v>
      </c>
      <c r="E508" t="s">
        <v>22</v>
      </c>
      <c r="F508">
        <v>0</v>
      </c>
    </row>
    <row r="509" spans="1:12" hidden="1" outlineLevel="1" x14ac:dyDescent="0.25">
      <c r="A509">
        <v>5</v>
      </c>
      <c r="B509" t="s">
        <v>12</v>
      </c>
      <c r="C509" t="s">
        <v>32</v>
      </c>
      <c r="D509" t="s">
        <v>48</v>
      </c>
      <c r="E509" t="s">
        <v>26</v>
      </c>
      <c r="F509">
        <v>0</v>
      </c>
    </row>
    <row r="510" spans="1:12" hidden="1" outlineLevel="1" x14ac:dyDescent="0.25">
      <c r="A510">
        <v>6</v>
      </c>
      <c r="B510" t="s">
        <v>13</v>
      </c>
      <c r="C510" t="s">
        <v>24</v>
      </c>
      <c r="D510" t="s">
        <v>51</v>
      </c>
      <c r="E510" t="s">
        <v>26</v>
      </c>
      <c r="F510">
        <v>0</v>
      </c>
    </row>
    <row r="511" spans="1:12" hidden="1" outlineLevel="1" x14ac:dyDescent="0.25">
      <c r="A511">
        <v>7</v>
      </c>
      <c r="B511" t="s">
        <v>14</v>
      </c>
      <c r="C511" t="s">
        <v>25</v>
      </c>
      <c r="D511" t="s">
        <v>52</v>
      </c>
      <c r="E511" t="s">
        <v>26</v>
      </c>
      <c r="F511">
        <v>0</v>
      </c>
    </row>
    <row r="512" spans="1:12" hidden="1" outlineLevel="1" x14ac:dyDescent="0.25">
      <c r="A512">
        <v>8</v>
      </c>
      <c r="B512" t="s">
        <v>15</v>
      </c>
      <c r="C512" t="s">
        <v>49</v>
      </c>
      <c r="E512" t="s">
        <v>26</v>
      </c>
      <c r="F512">
        <v>0</v>
      </c>
    </row>
    <row r="513" spans="1:6" hidden="1" outlineLevel="1" x14ac:dyDescent="0.25">
      <c r="A513">
        <v>9</v>
      </c>
      <c r="B513" t="s">
        <v>16</v>
      </c>
      <c r="C513" t="s">
        <v>50</v>
      </c>
      <c r="E513" t="s">
        <v>39</v>
      </c>
      <c r="F513">
        <v>0</v>
      </c>
    </row>
    <row r="514" spans="1:6" hidden="1" outlineLevel="1" x14ac:dyDescent="0.25">
      <c r="A514">
        <v>10</v>
      </c>
      <c r="B514" t="s">
        <v>44</v>
      </c>
      <c r="C514" t="s">
        <v>43</v>
      </c>
      <c r="E514" t="s">
        <v>27</v>
      </c>
      <c r="F514">
        <v>0</v>
      </c>
    </row>
    <row r="515" spans="1:6" hidden="1" outlineLevel="1" x14ac:dyDescent="0.25">
      <c r="A515">
        <v>11</v>
      </c>
      <c r="B515" t="s">
        <v>44</v>
      </c>
      <c r="C515" t="s">
        <v>42</v>
      </c>
      <c r="E515" t="s">
        <v>27</v>
      </c>
      <c r="F515">
        <v>0</v>
      </c>
    </row>
    <row r="516" spans="1:6" hidden="1" outlineLevel="1" x14ac:dyDescent="0.25">
      <c r="A516">
        <v>12</v>
      </c>
      <c r="B516" t="s">
        <v>17</v>
      </c>
      <c r="D516" t="s">
        <v>47</v>
      </c>
      <c r="E516" t="s">
        <v>28</v>
      </c>
      <c r="F516">
        <v>0</v>
      </c>
    </row>
    <row r="517" spans="1:6" hidden="1" outlineLevel="1" x14ac:dyDescent="0.25">
      <c r="A517">
        <v>13</v>
      </c>
      <c r="B517" t="s">
        <v>18</v>
      </c>
      <c r="C517" t="s">
        <v>33</v>
      </c>
      <c r="D517" t="s">
        <v>34</v>
      </c>
      <c r="E517" t="s">
        <v>26</v>
      </c>
      <c r="F517">
        <v>0</v>
      </c>
    </row>
    <row r="518" spans="1:6" hidden="1" outlineLevel="1" x14ac:dyDescent="0.25">
      <c r="A518">
        <v>14</v>
      </c>
      <c r="B518" t="s">
        <v>19</v>
      </c>
      <c r="C518" t="s">
        <v>40</v>
      </c>
      <c r="D518" t="s">
        <v>41</v>
      </c>
      <c r="E518" t="s">
        <v>39</v>
      </c>
      <c r="F518">
        <v>0</v>
      </c>
    </row>
    <row r="519" spans="1:6" hidden="1" outlineLevel="1" x14ac:dyDescent="0.25">
      <c r="A519">
        <v>15</v>
      </c>
      <c r="B519" t="s">
        <v>35</v>
      </c>
      <c r="C519" t="s">
        <v>36</v>
      </c>
      <c r="D519" t="s">
        <v>38</v>
      </c>
      <c r="E519" t="s">
        <v>39</v>
      </c>
      <c r="F519">
        <v>0</v>
      </c>
    </row>
    <row r="520" spans="1:6" hidden="1" outlineLevel="1" x14ac:dyDescent="0.25">
      <c r="A520">
        <v>16</v>
      </c>
      <c r="B520" t="s">
        <v>35</v>
      </c>
      <c r="C520" t="s">
        <v>37</v>
      </c>
      <c r="D520" t="s">
        <v>38</v>
      </c>
      <c r="E520" t="s">
        <v>39</v>
      </c>
      <c r="F520">
        <v>0</v>
      </c>
    </row>
    <row r="521" spans="1:6" collapsed="1" x14ac:dyDescent="0.25"/>
  </sheetData>
  <autoFilter ref="B1:B521"/>
  <mergeCells count="2">
    <mergeCell ref="A1:G1"/>
    <mergeCell ref="A2:F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tonghop</vt:lpstr>
      <vt:lpstr>chitiet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2016-03-05T04:35:16Z</dcterms:modified>
</cp:coreProperties>
</file>